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600" windowHeight="9915"/>
  </bookViews>
  <sheets>
    <sheet name="List1" sheetId="1" r:id="rId1"/>
    <sheet name="List2" sheetId="2" state="hidden" r:id="rId2"/>
    <sheet name="List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Q25" i="1" l="1"/>
  <c r="Q272" i="1"/>
  <c r="Q259" i="1"/>
  <c r="Q258" i="1"/>
  <c r="Q248" i="1"/>
  <c r="Q218" i="1"/>
  <c r="Q205" i="1"/>
  <c r="Q204" i="1"/>
  <c r="Q193" i="1"/>
  <c r="Q185" i="1"/>
  <c r="Q170" i="1"/>
  <c r="Q168" i="1"/>
  <c r="Q148" i="1"/>
  <c r="Q112" i="1"/>
  <c r="Q111" i="1"/>
  <c r="Q224" i="1"/>
  <c r="Q199" i="1"/>
  <c r="Q152" i="1"/>
  <c r="Q57" i="1"/>
  <c r="Q62" i="1"/>
  <c r="Q236" i="1"/>
  <c r="Q215" i="1"/>
  <c r="Q213" i="1"/>
  <c r="Q143" i="1"/>
  <c r="Q78" i="1"/>
  <c r="Q74" i="1"/>
  <c r="Q110" i="1"/>
  <c r="Q36" i="1"/>
  <c r="Q288" i="1"/>
  <c r="Q267" i="1"/>
  <c r="Q257" i="1"/>
  <c r="Q145" i="1"/>
  <c r="Q144" i="1"/>
  <c r="Q131" i="1"/>
  <c r="Q77" i="1"/>
  <c r="Q73" i="1"/>
  <c r="Q37" i="1"/>
  <c r="Q182" i="1"/>
  <c r="Q114" i="1"/>
  <c r="Q92" i="1"/>
  <c r="Q83" i="1"/>
  <c r="Q81" i="1"/>
  <c r="Q277" i="1"/>
  <c r="Q271" i="1"/>
  <c r="Q232" i="1"/>
  <c r="Q230" i="1"/>
  <c r="Q228" i="1"/>
  <c r="Q217" i="1"/>
  <c r="Q216" i="1"/>
  <c r="Q214" i="1"/>
  <c r="Q201" i="1"/>
  <c r="Q200" i="1"/>
  <c r="Q142" i="1"/>
  <c r="Q104" i="1"/>
  <c r="Q70" i="1"/>
  <c r="Q14" i="1"/>
</calcChain>
</file>

<file path=xl/sharedStrings.xml><?xml version="1.0" encoding="utf-8"?>
<sst xmlns="http://schemas.openxmlformats.org/spreadsheetml/2006/main" count="3028" uniqueCount="1081">
  <si>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</si>
  <si>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</si>
  <si>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</si>
  <si>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</si>
  <si>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</si>
  <si>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</si>
  <si>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</si>
  <si>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</si>
  <si>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</si>
  <si>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</si>
  <si>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</si>
  <si>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</si>
  <si>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</si>
  <si>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</si>
  <si>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</si>
  <si>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Zaporka</t>
  </si>
  <si>
    <t>Ime škole</t>
  </si>
  <si>
    <t>58524564083</t>
  </si>
  <si>
    <t>Ella</t>
  </si>
  <si>
    <t>Božić</t>
  </si>
  <si>
    <t>2015./2016.</t>
  </si>
  <si>
    <t>8. razred OŠ</t>
  </si>
  <si>
    <t>Lidija</t>
  </si>
  <si>
    <t>Levicky-Trošelj</t>
  </si>
  <si>
    <t>Velika Gorica</t>
  </si>
  <si>
    <t>Zagrebačka</t>
  </si>
  <si>
    <t>PUMPKIN</t>
  </si>
  <si>
    <t>OŠ Eugena Kvaternika</t>
  </si>
  <si>
    <t>47550555968</t>
  </si>
  <si>
    <t>Jan</t>
  </si>
  <si>
    <t>Kruhak</t>
  </si>
  <si>
    <t>TWISTER</t>
  </si>
  <si>
    <t>94067492208</t>
  </si>
  <si>
    <t>Ivana</t>
  </si>
  <si>
    <t>Zelić</t>
  </si>
  <si>
    <t>LADY</t>
  </si>
  <si>
    <t>92434059117</t>
  </si>
  <si>
    <t>Sven</t>
  </si>
  <si>
    <t>Bataljak Savić</t>
  </si>
  <si>
    <t>INVISIBLE</t>
  </si>
  <si>
    <t>39244059663</t>
  </si>
  <si>
    <t>Lucija</t>
  </si>
  <si>
    <t>Arbanas</t>
  </si>
  <si>
    <t>Margareta</t>
  </si>
  <si>
    <t>Jelić</t>
  </si>
  <si>
    <t>POPPY</t>
  </si>
  <si>
    <t>29050860282</t>
  </si>
  <si>
    <t>Bartol</t>
  </si>
  <si>
    <t>Matejčić</t>
  </si>
  <si>
    <t>MEATBALL</t>
  </si>
  <si>
    <t>98637155078</t>
  </si>
  <si>
    <t>Juraj</t>
  </si>
  <si>
    <t>Jančić</t>
  </si>
  <si>
    <t>SANDWICH</t>
  </si>
  <si>
    <t>75970797218</t>
  </si>
  <si>
    <t xml:space="preserve">Antonia </t>
  </si>
  <si>
    <t>Meštrović</t>
  </si>
  <si>
    <t>JUSTICE</t>
  </si>
  <si>
    <t>94405690790</t>
  </si>
  <si>
    <t>Marija</t>
  </si>
  <si>
    <t>Lukač</t>
  </si>
  <si>
    <t>FAIRY</t>
  </si>
  <si>
    <t>85224765223</t>
  </si>
  <si>
    <t>Laura</t>
  </si>
  <si>
    <t>Rus</t>
  </si>
  <si>
    <t>BONNET</t>
  </si>
  <si>
    <t>OŠ  Eugena Kvaternika</t>
  </si>
  <si>
    <t>00138999322</t>
  </si>
  <si>
    <t>Mia</t>
  </si>
  <si>
    <t>Karavla</t>
  </si>
  <si>
    <t>DIGNITY</t>
  </si>
  <si>
    <t>43541315054</t>
  </si>
  <si>
    <t>Filipa</t>
  </si>
  <si>
    <t>Bucalić</t>
  </si>
  <si>
    <t>SUNSHINE</t>
  </si>
  <si>
    <t>86695057762</t>
  </si>
  <si>
    <t>Dominik</t>
  </si>
  <si>
    <t>Kos</t>
  </si>
  <si>
    <t>LIZARD</t>
  </si>
  <si>
    <t>Jelena</t>
  </si>
  <si>
    <t>Lesjak</t>
  </si>
  <si>
    <t>Nikica</t>
  </si>
  <si>
    <t>Šver</t>
  </si>
  <si>
    <t>Sveti Martin pod Okićem</t>
  </si>
  <si>
    <t>LUKE91</t>
  </si>
  <si>
    <t>OŠ Mihaela Šiloboda</t>
  </si>
  <si>
    <t>Maks</t>
  </si>
  <si>
    <t>Prpić</t>
  </si>
  <si>
    <t>WILLIAM56</t>
  </si>
  <si>
    <t>Barbara</t>
  </si>
  <si>
    <t>Kralj</t>
  </si>
  <si>
    <t>JACK34</t>
  </si>
  <si>
    <t>Luka</t>
  </si>
  <si>
    <t>Bićan</t>
  </si>
  <si>
    <t>JOE12</t>
  </si>
  <si>
    <t>Ivo</t>
  </si>
  <si>
    <t>Grgin</t>
  </si>
  <si>
    <t>AVEREL78</t>
  </si>
  <si>
    <t>Dora</t>
  </si>
  <si>
    <t>Kurobasa</t>
  </si>
  <si>
    <t>Darija</t>
  </si>
  <si>
    <t>Tomašić</t>
  </si>
  <si>
    <t>Samobor</t>
  </si>
  <si>
    <t>61616 WALES</t>
  </si>
  <si>
    <t>OŠ Samobor</t>
  </si>
  <si>
    <t>Strajher</t>
  </si>
  <si>
    <t>20202 DUBLIN</t>
  </si>
  <si>
    <t>Leona</t>
  </si>
  <si>
    <t>Biloš-Kovačić</t>
  </si>
  <si>
    <t>42678 BELFAST</t>
  </si>
  <si>
    <t>Damjan</t>
  </si>
  <si>
    <t>Ivetta</t>
  </si>
  <si>
    <t>27321 CARDIFF</t>
  </si>
  <si>
    <t>Ema</t>
  </si>
  <si>
    <t>Telišman</t>
  </si>
  <si>
    <t>55050 SYDNEY</t>
  </si>
  <si>
    <t>Ariana</t>
  </si>
  <si>
    <t>Vojvodić</t>
  </si>
  <si>
    <t>79352 CHICAGO</t>
  </si>
  <si>
    <t>Karla</t>
  </si>
  <si>
    <t>Ferderber</t>
  </si>
  <si>
    <t>82346 ORLANDO</t>
  </si>
  <si>
    <t>Stella</t>
  </si>
  <si>
    <t>Patajac</t>
  </si>
  <si>
    <t>22252 NEW YORK</t>
  </si>
  <si>
    <t>Lovro</t>
  </si>
  <si>
    <t>Budimić</t>
  </si>
  <si>
    <t>34567 LONDON</t>
  </si>
  <si>
    <t>Anja</t>
  </si>
  <si>
    <t>Guliš</t>
  </si>
  <si>
    <t>86898 BOSTON</t>
  </si>
  <si>
    <t>Pavla</t>
  </si>
  <si>
    <t>Malnar</t>
  </si>
  <si>
    <t>29102 BRISTOL</t>
  </si>
  <si>
    <t xml:space="preserve">Lucija </t>
  </si>
  <si>
    <t>Vodas</t>
  </si>
  <si>
    <t>Irena</t>
  </si>
  <si>
    <t>Mandić</t>
  </si>
  <si>
    <t>Graberje Ivanićko</t>
  </si>
  <si>
    <t>21998 RIVER</t>
  </si>
  <si>
    <t>OŠ Josipa Badalića - Graberje Ivanićko</t>
  </si>
  <si>
    <t>Mandica</t>
  </si>
  <si>
    <t>Barišić</t>
  </si>
  <si>
    <t>82507 PLANE</t>
  </si>
  <si>
    <t>Boris</t>
  </si>
  <si>
    <t>Tovernić</t>
  </si>
  <si>
    <t>08081 HOUSE</t>
  </si>
  <si>
    <t>36758268398</t>
  </si>
  <si>
    <t>Mihael</t>
  </si>
  <si>
    <t>Dὔrrigl</t>
  </si>
  <si>
    <t xml:space="preserve">Vesna </t>
  </si>
  <si>
    <t>KROKODIL</t>
  </si>
  <si>
    <t>OŠ Vukovina</t>
  </si>
  <si>
    <t>31974937239</t>
  </si>
  <si>
    <t>Tena Nika</t>
  </si>
  <si>
    <t>Vranić</t>
  </si>
  <si>
    <t>Leptir</t>
  </si>
  <si>
    <t>19017385707</t>
  </si>
  <si>
    <t>Stjepan</t>
  </si>
  <si>
    <t>Martinčić</t>
  </si>
  <si>
    <t>ŽIRAFA</t>
  </si>
  <si>
    <t>51191659762</t>
  </si>
  <si>
    <t>Lana</t>
  </si>
  <si>
    <t>Vasić</t>
  </si>
  <si>
    <t>KRAVA</t>
  </si>
  <si>
    <t>12158242410</t>
  </si>
  <si>
    <t>Crnić</t>
  </si>
  <si>
    <t>ZAMORAC</t>
  </si>
  <si>
    <t>81936587176</t>
  </si>
  <si>
    <t>Željka</t>
  </si>
  <si>
    <t>Valec</t>
  </si>
  <si>
    <t>Kristina</t>
  </si>
  <si>
    <t>Žganec</t>
  </si>
  <si>
    <t>EWERSMART</t>
  </si>
  <si>
    <t>49506795531</t>
  </si>
  <si>
    <t>Matea</t>
  </si>
  <si>
    <t>Pastuović</t>
  </si>
  <si>
    <t>8PPLATSCHOOL</t>
  </si>
  <si>
    <t>03936362051</t>
  </si>
  <si>
    <t>Božinović</t>
  </si>
  <si>
    <t>Maja</t>
  </si>
  <si>
    <t>Horvatović</t>
  </si>
  <si>
    <t>V.Gorica</t>
  </si>
  <si>
    <t>TEACHER</t>
  </si>
  <si>
    <t>02430394516</t>
  </si>
  <si>
    <t>Cvetković</t>
  </si>
  <si>
    <t>Emili</t>
  </si>
  <si>
    <t>Library</t>
  </si>
  <si>
    <t>31382464152</t>
  </si>
  <si>
    <t>Parać</t>
  </si>
  <si>
    <t>Love</t>
  </si>
  <si>
    <t>39751787515</t>
  </si>
  <si>
    <t>Mislav</t>
  </si>
  <si>
    <t>Ivanuš</t>
  </si>
  <si>
    <t>FLOWER</t>
  </si>
  <si>
    <t>38312962725</t>
  </si>
  <si>
    <t>Virna</t>
  </si>
  <si>
    <t>Tubić</t>
  </si>
  <si>
    <t>WINTER</t>
  </si>
  <si>
    <t>12398059050</t>
  </si>
  <si>
    <t>Matej</t>
  </si>
  <si>
    <t>Bojčić</t>
  </si>
  <si>
    <t>PAINTING</t>
  </si>
  <si>
    <t>78470960103</t>
  </si>
  <si>
    <t>Pukšić</t>
  </si>
  <si>
    <t>FRIENDSHIP</t>
  </si>
  <si>
    <t>62000496647</t>
  </si>
  <si>
    <t>Leonarda</t>
  </si>
  <si>
    <t>Competition</t>
  </si>
  <si>
    <t>30218112797</t>
  </si>
  <si>
    <t>Maljevac</t>
  </si>
  <si>
    <t>PUPIL</t>
  </si>
  <si>
    <t>70152456530</t>
  </si>
  <si>
    <t>Sara</t>
  </si>
  <si>
    <t>Goluža</t>
  </si>
  <si>
    <t>BOOK</t>
  </si>
  <si>
    <t>16916773273</t>
  </si>
  <si>
    <t>Petra</t>
  </si>
  <si>
    <t>Mihovilić</t>
  </si>
  <si>
    <t>PLAYGROUND</t>
  </si>
  <si>
    <t>19109522564</t>
  </si>
  <si>
    <t>Frano</t>
  </si>
  <si>
    <t>Dolić</t>
  </si>
  <si>
    <t>SCHOOL</t>
  </si>
  <si>
    <t>75780523583</t>
  </si>
  <si>
    <t>Nikolina</t>
  </si>
  <si>
    <t>Jukić-Sunarić</t>
  </si>
  <si>
    <t>HIGHSCHOOL</t>
  </si>
  <si>
    <t>74611101634</t>
  </si>
  <si>
    <t>Antonia</t>
  </si>
  <si>
    <t>Grubelić</t>
  </si>
  <si>
    <t>LIGHTHOUSE</t>
  </si>
  <si>
    <t>17173020560</t>
  </si>
  <si>
    <t>GITA</t>
  </si>
  <si>
    <t>SKOK</t>
  </si>
  <si>
    <t>NATALIJA</t>
  </si>
  <si>
    <t>TANDARIĆ</t>
  </si>
  <si>
    <t>01-033-001</t>
  </si>
  <si>
    <t>Jastrebarsko</t>
  </si>
  <si>
    <t>21101 WINDSOR</t>
  </si>
  <si>
    <t>Osnovna škola "Ljubo Babić"</t>
  </si>
  <si>
    <t>09657703203</t>
  </si>
  <si>
    <t>SVEN</t>
  </si>
  <si>
    <t>ČUNKO</t>
  </si>
  <si>
    <t>2015./2016</t>
  </si>
  <si>
    <t>NAĐA</t>
  </si>
  <si>
    <t>BRLEK</t>
  </si>
  <si>
    <t>31415 CAMBRIDGE</t>
  </si>
  <si>
    <t>14249137037</t>
  </si>
  <si>
    <t>JAN</t>
  </si>
  <si>
    <t>KOKOT</t>
  </si>
  <si>
    <t>12345 TENNESSEE</t>
  </si>
  <si>
    <t>23471726637</t>
  </si>
  <si>
    <t>TVRTKO</t>
  </si>
  <si>
    <t>NAD</t>
  </si>
  <si>
    <t>34551 TORONTO</t>
  </si>
  <si>
    <t>70104142570</t>
  </si>
  <si>
    <t>LEONA</t>
  </si>
  <si>
    <t>JERČINOVIĆ</t>
  </si>
  <si>
    <t>04041 LOS ANGELES</t>
  </si>
  <si>
    <t>38285108442</t>
  </si>
  <si>
    <t>PAULA</t>
  </si>
  <si>
    <t>KLEPIĆ</t>
  </si>
  <si>
    <t>86429 GEORGIA</t>
  </si>
  <si>
    <t>89150778773</t>
  </si>
  <si>
    <t>ROK</t>
  </si>
  <si>
    <t>KAPAC</t>
  </si>
  <si>
    <t xml:space="preserve">NAĐA </t>
  </si>
  <si>
    <t>12312 WASHINGTON</t>
  </si>
  <si>
    <t>97329619583</t>
  </si>
  <si>
    <t>BRUNO</t>
  </si>
  <si>
    <t>KOŠĆICA</t>
  </si>
  <si>
    <t>13370 VANCOUVER</t>
  </si>
  <si>
    <t>31958019922</t>
  </si>
  <si>
    <t xml:space="preserve">LEA </t>
  </si>
  <si>
    <t>JEŠOVNIK</t>
  </si>
  <si>
    <t>12344 WINNIPEG</t>
  </si>
  <si>
    <t>67837014869</t>
  </si>
  <si>
    <t>DORIAN</t>
  </si>
  <si>
    <t>RODIĆ</t>
  </si>
  <si>
    <t>88845 LOUISIANA</t>
  </si>
  <si>
    <t>78105273216</t>
  </si>
  <si>
    <t>DORIA</t>
  </si>
  <si>
    <t>STIPANOVIĆ</t>
  </si>
  <si>
    <t>85461 AYERS ROCK</t>
  </si>
  <si>
    <t>54920818001</t>
  </si>
  <si>
    <t xml:space="preserve">MARTIN </t>
  </si>
  <si>
    <t>RUBES</t>
  </si>
  <si>
    <t>32123 THANKSGIVING</t>
  </si>
  <si>
    <t>48444869002</t>
  </si>
  <si>
    <t>NIKA</t>
  </si>
  <si>
    <t>JAGUNIĆ</t>
  </si>
  <si>
    <t>22171 NIAGARA FALLS</t>
  </si>
  <si>
    <t>92046527779</t>
  </si>
  <si>
    <t>GABRIJEL</t>
  </si>
  <si>
    <t>ŠUBAR</t>
  </si>
  <si>
    <t>29483 SAN FRANCISCO</t>
  </si>
  <si>
    <t>33544987108</t>
  </si>
  <si>
    <t>PETRA</t>
  </si>
  <si>
    <t>STUNJA</t>
  </si>
  <si>
    <t>12345 BROOKLYN</t>
  </si>
  <si>
    <t>74431388889</t>
  </si>
  <si>
    <t>STRAHIJA</t>
  </si>
  <si>
    <t>14042 NEW ORLEANS</t>
  </si>
  <si>
    <t>43934517792</t>
  </si>
  <si>
    <t>Ivan</t>
  </si>
  <si>
    <t>Biljan</t>
  </si>
  <si>
    <t>Tajana</t>
  </si>
  <si>
    <t>Stanić</t>
  </si>
  <si>
    <t>Dugo Selo</t>
  </si>
  <si>
    <t>CYBORG</t>
  </si>
  <si>
    <t>74278599332</t>
  </si>
  <si>
    <t>Pirin</t>
  </si>
  <si>
    <t>GOLDILOCKS</t>
  </si>
  <si>
    <t>52564035559</t>
  </si>
  <si>
    <t>Maria</t>
  </si>
  <si>
    <t>Vuletić</t>
  </si>
  <si>
    <t>LIBRARY</t>
  </si>
  <si>
    <t>95407372745</t>
  </si>
  <si>
    <t>Jure</t>
  </si>
  <si>
    <t>Maduna</t>
  </si>
  <si>
    <t>GADGET</t>
  </si>
  <si>
    <t>46841704979</t>
  </si>
  <si>
    <t xml:space="preserve">Antonela </t>
  </si>
  <si>
    <t>Šušak</t>
  </si>
  <si>
    <t>THUMBELINA</t>
  </si>
  <si>
    <t>1.</t>
  </si>
  <si>
    <t>34985914944</t>
  </si>
  <si>
    <t>Adrian</t>
  </si>
  <si>
    <t>Sušec</t>
  </si>
  <si>
    <t>8.</t>
  </si>
  <si>
    <t>Sever Divić</t>
  </si>
  <si>
    <t>Sveti Ivan Zelina</t>
  </si>
  <si>
    <t>52341 FANTASY</t>
  </si>
  <si>
    <t>OŠ Dragutina Domjanića - Sveti Ivan Zelina</t>
  </si>
  <si>
    <t>2.</t>
  </si>
  <si>
    <t>41406370942</t>
  </si>
  <si>
    <t xml:space="preserve">Elena </t>
  </si>
  <si>
    <t>Novak</t>
  </si>
  <si>
    <t>91487 THRONE</t>
  </si>
  <si>
    <t>3.</t>
  </si>
  <si>
    <t>08420640596</t>
  </si>
  <si>
    <t>Krsnik</t>
  </si>
  <si>
    <t>77842 RAVENCLAW</t>
  </si>
  <si>
    <t>4.</t>
  </si>
  <si>
    <t>80474438982</t>
  </si>
  <si>
    <t>Vedran</t>
  </si>
  <si>
    <t>Vuković</t>
  </si>
  <si>
    <t>22331 GRYFFINDOR</t>
  </si>
  <si>
    <t>5.</t>
  </si>
  <si>
    <t>56643717512</t>
  </si>
  <si>
    <t>Košćec</t>
  </si>
  <si>
    <t>11525 BOOKS</t>
  </si>
  <si>
    <t>6.</t>
  </si>
  <si>
    <t>66899189392</t>
  </si>
  <si>
    <t>Mihaela</t>
  </si>
  <si>
    <t>99844 ANARCHY</t>
  </si>
  <si>
    <t>7.</t>
  </si>
  <si>
    <t>12114217186</t>
  </si>
  <si>
    <t>Ena</t>
  </si>
  <si>
    <t>Zerec</t>
  </si>
  <si>
    <t>81845 SLYTHERIN</t>
  </si>
  <si>
    <t>Brcković</t>
  </si>
  <si>
    <t>62634 SUNRISE</t>
  </si>
  <si>
    <t>9.</t>
  </si>
  <si>
    <t>62656637784</t>
  </si>
  <si>
    <t>Pivarić</t>
  </si>
  <si>
    <t>54321 HOGWARTS</t>
  </si>
  <si>
    <t>10.</t>
  </si>
  <si>
    <t>03350480159</t>
  </si>
  <si>
    <t>Gabrijela</t>
  </si>
  <si>
    <t>Nemčić</t>
  </si>
  <si>
    <t>33714 HUFFLEPUFF</t>
  </si>
  <si>
    <t>11.</t>
  </si>
  <si>
    <t>87482549527</t>
  </si>
  <si>
    <t>Mateja</t>
  </si>
  <si>
    <t>Petrinjak</t>
  </si>
  <si>
    <t>71724 FRIENDS</t>
  </si>
  <si>
    <t>12.</t>
  </si>
  <si>
    <t>45695645006</t>
  </si>
  <si>
    <t>Karla Angelina</t>
  </si>
  <si>
    <t>Vukelić</t>
  </si>
  <si>
    <t>12345 WINTER-FELL</t>
  </si>
  <si>
    <t>13.</t>
  </si>
  <si>
    <t>72563398418</t>
  </si>
  <si>
    <t>Katarina</t>
  </si>
  <si>
    <t>Večaj</t>
  </si>
  <si>
    <t>20200 SPARKY</t>
  </si>
  <si>
    <t>14.</t>
  </si>
  <si>
    <t>25057788690</t>
  </si>
  <si>
    <t xml:space="preserve">Tomislav </t>
  </si>
  <si>
    <t>27845 SUNSHINE</t>
  </si>
  <si>
    <t>54371008882</t>
  </si>
  <si>
    <t>Fran</t>
  </si>
  <si>
    <t>Košpić</t>
  </si>
  <si>
    <t>Zdravko</t>
  </si>
  <si>
    <t>Zaprešić</t>
  </si>
  <si>
    <t>ESSAYIST</t>
  </si>
  <si>
    <t>26312713110</t>
  </si>
  <si>
    <t>Rea</t>
  </si>
  <si>
    <t>Franković</t>
  </si>
  <si>
    <t>Sanja</t>
  </si>
  <si>
    <t>Špoljar</t>
  </si>
  <si>
    <t>HEMINGWAY</t>
  </si>
  <si>
    <t>77554805548</t>
  </si>
  <si>
    <t>Žulj</t>
  </si>
  <si>
    <t>DICKENS</t>
  </si>
  <si>
    <t>25927325364</t>
  </si>
  <si>
    <t>Patricia</t>
  </si>
  <si>
    <t>Šimić</t>
  </si>
  <si>
    <t>ACHIEVER</t>
  </si>
  <si>
    <t>69302771517</t>
  </si>
  <si>
    <t>Lena</t>
  </si>
  <si>
    <t>Šuša</t>
  </si>
  <si>
    <t>JUBILANT</t>
  </si>
  <si>
    <t>30693482358</t>
  </si>
  <si>
    <t>Mršo</t>
  </si>
  <si>
    <t>VERSATILE</t>
  </si>
  <si>
    <t>34784689383</t>
  </si>
  <si>
    <t>Tibor</t>
  </si>
  <si>
    <t>Kruljac</t>
  </si>
  <si>
    <t>BRAINIAC</t>
  </si>
  <si>
    <t>80645722127</t>
  </si>
  <si>
    <t>Ana</t>
  </si>
  <si>
    <t>Sučić</t>
  </si>
  <si>
    <t>DEBATER</t>
  </si>
  <si>
    <t>66521324581</t>
  </si>
  <si>
    <t>Šojat</t>
  </si>
  <si>
    <t>WINGMAN</t>
  </si>
  <si>
    <t>45746367062</t>
  </si>
  <si>
    <t>Bernard</t>
  </si>
  <si>
    <t>Novtić</t>
  </si>
  <si>
    <t>RESTLESS</t>
  </si>
  <si>
    <t>Kump-Čokor</t>
  </si>
  <si>
    <t>Stjepandić Kukavica</t>
  </si>
  <si>
    <t>Božjakovina</t>
  </si>
  <si>
    <t>Marin</t>
  </si>
  <si>
    <t>Prka</t>
  </si>
  <si>
    <t>9. razred OŠ</t>
  </si>
  <si>
    <t>Jana</t>
  </si>
  <si>
    <t>Pomper</t>
  </si>
  <si>
    <t>10. razred OŠ</t>
  </si>
  <si>
    <t>Toljan</t>
  </si>
  <si>
    <t>11. razred OŠ</t>
  </si>
  <si>
    <t xml:space="preserve">Marko </t>
  </si>
  <si>
    <t>Pavić</t>
  </si>
  <si>
    <t>12. razred OŠ</t>
  </si>
  <si>
    <t>Tot</t>
  </si>
  <si>
    <t>13. razred OŠ</t>
  </si>
  <si>
    <t>Armand</t>
  </si>
  <si>
    <t>Kovačić</t>
  </si>
  <si>
    <t>14. razred OŠ</t>
  </si>
  <si>
    <t>Robert</t>
  </si>
  <si>
    <t>Marković</t>
  </si>
  <si>
    <t>15. razred OŠ</t>
  </si>
  <si>
    <t>Lukić</t>
  </si>
  <si>
    <t>Petrovečki Palijaš</t>
  </si>
  <si>
    <t>Šenkovec</t>
  </si>
  <si>
    <t>Poetess</t>
  </si>
  <si>
    <t>OŠ Ivana Perkovca</t>
  </si>
  <si>
    <t>Verveger</t>
  </si>
  <si>
    <t>Empress</t>
  </si>
  <si>
    <t>Potkonjak</t>
  </si>
  <si>
    <t>Duchess</t>
  </si>
  <si>
    <t>Stela</t>
  </si>
  <si>
    <t>Lioness</t>
  </si>
  <si>
    <t>05675365802</t>
  </si>
  <si>
    <t>05117176771</t>
  </si>
  <si>
    <t>90943235890</t>
  </si>
  <si>
    <t>19890207981</t>
  </si>
  <si>
    <t>18034054029</t>
  </si>
  <si>
    <t>Antonio</t>
  </si>
  <si>
    <t>Hlopec</t>
  </si>
  <si>
    <t>Dragica</t>
  </si>
  <si>
    <t>Cvetan- Žakula</t>
  </si>
  <si>
    <t>Krašić</t>
  </si>
  <si>
    <t>CHELSEA</t>
  </si>
  <si>
    <t>61829888686</t>
  </si>
  <si>
    <t>Ines</t>
  </si>
  <si>
    <t>Beketić</t>
  </si>
  <si>
    <t>GLOBE</t>
  </si>
  <si>
    <t>27610088178</t>
  </si>
  <si>
    <t>Jaglić</t>
  </si>
  <si>
    <t>STONEHENGE</t>
  </si>
  <si>
    <t>65723236076</t>
  </si>
  <si>
    <t>Jurinić</t>
  </si>
  <si>
    <t>GREENWICH</t>
  </si>
  <si>
    <t>84994525986</t>
  </si>
  <si>
    <t>Gabriela</t>
  </si>
  <si>
    <t>Markešić</t>
  </si>
  <si>
    <t>PICCADILLY</t>
  </si>
  <si>
    <t>69012166044</t>
  </si>
  <si>
    <t>Klara</t>
  </si>
  <si>
    <t>Marjanac</t>
  </si>
  <si>
    <t>Alen</t>
  </si>
  <si>
    <t>Jagatić</t>
  </si>
  <si>
    <t>Vrbovec</t>
  </si>
  <si>
    <t>13012KLUPA</t>
  </si>
  <si>
    <t>62560832059</t>
  </si>
  <si>
    <t>Lora</t>
  </si>
  <si>
    <t>Sedmak</t>
  </si>
  <si>
    <t>44444SRCE</t>
  </si>
  <si>
    <t>01768222417</t>
  </si>
  <si>
    <t>Mucko</t>
  </si>
  <si>
    <t>11111GOUDA</t>
  </si>
  <si>
    <t>34967936575</t>
  </si>
  <si>
    <t>48181MAP</t>
  </si>
  <si>
    <t>17140931253</t>
  </si>
  <si>
    <t>Muslija</t>
  </si>
  <si>
    <t>12345TOPIC</t>
  </si>
  <si>
    <t>01619592541</t>
  </si>
  <si>
    <t>Durbek</t>
  </si>
  <si>
    <t>22222BUBREG</t>
  </si>
  <si>
    <t>87711007607</t>
  </si>
  <si>
    <t>Renato</t>
  </si>
  <si>
    <t>Malbašić</t>
  </si>
  <si>
    <t>12345MAGIKARR</t>
  </si>
  <si>
    <t>70510156695</t>
  </si>
  <si>
    <t>Tihana</t>
  </si>
  <si>
    <t>Šimunec</t>
  </si>
  <si>
    <t>11111JETRA</t>
  </si>
  <si>
    <t>34064689307</t>
  </si>
  <si>
    <t>Fabian</t>
  </si>
  <si>
    <t>Maršalek</t>
  </si>
  <si>
    <t>42069XXBLAZEITXX</t>
  </si>
  <si>
    <t>68631160017</t>
  </si>
  <si>
    <t>Podrk</t>
  </si>
  <si>
    <t xml:space="preserve">Irena </t>
  </si>
  <si>
    <t>Mikulčić</t>
  </si>
  <si>
    <t>25497ENGLESKI</t>
  </si>
  <si>
    <t>81032481198</t>
  </si>
  <si>
    <t>Tin</t>
  </si>
  <si>
    <t>Jendriš</t>
  </si>
  <si>
    <t>42021FEEDER</t>
  </si>
  <si>
    <t>91850704623</t>
  </si>
  <si>
    <t>Jurić</t>
  </si>
  <si>
    <t>12345MOZAK</t>
  </si>
  <si>
    <t>10230602568</t>
  </si>
  <si>
    <t>Bašić</t>
  </si>
  <si>
    <t>12345TORBA</t>
  </si>
  <si>
    <t>61140486242</t>
  </si>
  <si>
    <t>Patrick</t>
  </si>
  <si>
    <t>69999WOODCHUCKCHUCK</t>
  </si>
  <si>
    <t>88063789828</t>
  </si>
  <si>
    <t>Mesar</t>
  </si>
  <si>
    <t>Pavelić</t>
  </si>
  <si>
    <t>Prigorje Brdovečko</t>
  </si>
  <si>
    <t>BRIGHTON</t>
  </si>
  <si>
    <t>OŠ Ivane Brlić-Mažuranić - Prigorje Brdovečko</t>
  </si>
  <si>
    <t>64137968823</t>
  </si>
  <si>
    <t>Beluhan</t>
  </si>
  <si>
    <t>OXFORD</t>
  </si>
  <si>
    <t>92399668541</t>
  </si>
  <si>
    <t>Đeno</t>
  </si>
  <si>
    <t>CAMBRIDGE</t>
  </si>
  <si>
    <t>28341643026</t>
  </si>
  <si>
    <t>Mark Nicolas</t>
  </si>
  <si>
    <t>Ribić</t>
  </si>
  <si>
    <t>LONDON</t>
  </si>
  <si>
    <t>23994281539</t>
  </si>
  <si>
    <t>Modrić</t>
  </si>
  <si>
    <t>WALES</t>
  </si>
  <si>
    <t>87147040015</t>
  </si>
  <si>
    <t>Josip</t>
  </si>
  <si>
    <t>Ilijević</t>
  </si>
  <si>
    <t>Siniša</t>
  </si>
  <si>
    <t>Vuksan</t>
  </si>
  <si>
    <t>Kravarsko</t>
  </si>
  <si>
    <t xml:space="preserve">Zagrebačka </t>
  </si>
  <si>
    <t>JUNE</t>
  </si>
  <si>
    <t>OŠ Slavka Kolara - Kravarsko</t>
  </si>
  <si>
    <t>11697073875</t>
  </si>
  <si>
    <t>Adela</t>
  </si>
  <si>
    <t>Kekić</t>
  </si>
  <si>
    <t>SEPTEMBER</t>
  </si>
  <si>
    <t>65084218755</t>
  </si>
  <si>
    <t xml:space="preserve">Mirta </t>
  </si>
  <si>
    <t>Pongrac</t>
  </si>
  <si>
    <t>Dejana</t>
  </si>
  <si>
    <t>Bimički</t>
  </si>
  <si>
    <t>Ivanić-Grad</t>
  </si>
  <si>
    <t>OŠ S.Basaričeka- Ivanić Grad</t>
  </si>
  <si>
    <t>55470140015</t>
  </si>
  <si>
    <t>Iana</t>
  </si>
  <si>
    <t>Adamović</t>
  </si>
  <si>
    <t>Binički</t>
  </si>
  <si>
    <t>ENGLAND</t>
  </si>
  <si>
    <t>69010213734</t>
  </si>
  <si>
    <t>Paula</t>
  </si>
  <si>
    <t>Čolig</t>
  </si>
  <si>
    <t>Jovanović</t>
  </si>
  <si>
    <t>Gradec</t>
  </si>
  <si>
    <t>LEOPARD</t>
  </si>
  <si>
    <t>OŠ Gradec</t>
  </si>
  <si>
    <t>49381835590</t>
  </si>
  <si>
    <t>Emanuel</t>
  </si>
  <si>
    <t>Funtak</t>
  </si>
  <si>
    <t>26166772937</t>
  </si>
  <si>
    <t>Mislav Antonio</t>
  </si>
  <si>
    <t>Fugaj</t>
  </si>
  <si>
    <t>RESTAURANT</t>
  </si>
  <si>
    <t>72774404749</t>
  </si>
  <si>
    <t>Milković</t>
  </si>
  <si>
    <t>LANDSCAPE</t>
  </si>
  <si>
    <t>61890736327</t>
  </si>
  <si>
    <t>Perković</t>
  </si>
  <si>
    <t>COMPUTER</t>
  </si>
  <si>
    <t>23931203338</t>
  </si>
  <si>
    <t>Martina</t>
  </si>
  <si>
    <t>Turk</t>
  </si>
  <si>
    <t>Ksenija</t>
  </si>
  <si>
    <t>Družić</t>
  </si>
  <si>
    <t>Pisarovina</t>
  </si>
  <si>
    <t>TENNESSEE</t>
  </si>
  <si>
    <t>42015744085</t>
  </si>
  <si>
    <t xml:space="preserve">Marija </t>
  </si>
  <si>
    <t>Kovačević</t>
  </si>
  <si>
    <t>VIRGINIA</t>
  </si>
  <si>
    <t>02959648479</t>
  </si>
  <si>
    <t>Bruno</t>
  </si>
  <si>
    <t>Pintar</t>
  </si>
  <si>
    <t>CORK</t>
  </si>
  <si>
    <t>12039573353</t>
  </si>
  <si>
    <t>Britvec</t>
  </si>
  <si>
    <t>ISLEOFMAN</t>
  </si>
  <si>
    <t>37078097849</t>
  </si>
  <si>
    <t>Fabijan</t>
  </si>
  <si>
    <t>Košćak</t>
  </si>
  <si>
    <t>Andreja</t>
  </si>
  <si>
    <t>Vlahović Gabriša</t>
  </si>
  <si>
    <t>Bregana</t>
  </si>
  <si>
    <t>OŠ Milana Langa</t>
  </si>
  <si>
    <t>21188660865</t>
  </si>
  <si>
    <t>Eva</t>
  </si>
  <si>
    <t>Magdić Govedarica</t>
  </si>
  <si>
    <t>LEEDS</t>
  </si>
  <si>
    <t>67087820572</t>
  </si>
  <si>
    <t>Patricija</t>
  </si>
  <si>
    <t>Vegel</t>
  </si>
  <si>
    <t>74810347433</t>
  </si>
  <si>
    <t>Silvestar</t>
  </si>
  <si>
    <t>BRISTOL</t>
  </si>
  <si>
    <t>88063438366</t>
  </si>
  <si>
    <t>Romana</t>
  </si>
  <si>
    <t>Horvat</t>
  </si>
  <si>
    <t>SOMERSET</t>
  </si>
  <si>
    <t>19494419922</t>
  </si>
  <si>
    <t>Franko</t>
  </si>
  <si>
    <t>Štrbac</t>
  </si>
  <si>
    <t>MANCHESTER</t>
  </si>
  <si>
    <t>41845785540</t>
  </si>
  <si>
    <t>Vid</t>
  </si>
  <si>
    <t>Sinti</t>
  </si>
  <si>
    <t>LIVERPOOL</t>
  </si>
  <si>
    <t>05594825530</t>
  </si>
  <si>
    <t>Briški Valtinger</t>
  </si>
  <si>
    <t>YORK</t>
  </si>
  <si>
    <t>43619790431</t>
  </si>
  <si>
    <t>Domagoj</t>
  </si>
  <si>
    <t>Đapić</t>
  </si>
  <si>
    <t>Lovrić</t>
  </si>
  <si>
    <t>AMSRTERDAM</t>
  </si>
  <si>
    <t>OŠ Pavao Belas</t>
  </si>
  <si>
    <t>60972706417</t>
  </si>
  <si>
    <t>Studak</t>
  </si>
  <si>
    <t>Branka</t>
  </si>
  <si>
    <t>Tomić</t>
  </si>
  <si>
    <t>Donja Pušća</t>
  </si>
  <si>
    <t>Clocktower</t>
  </si>
  <si>
    <t>OŠ Pušća</t>
  </si>
  <si>
    <t>66601818436</t>
  </si>
  <si>
    <t>Jureta</t>
  </si>
  <si>
    <t>Dragon</t>
  </si>
  <si>
    <t>07721350381</t>
  </si>
  <si>
    <t>Zimak</t>
  </si>
  <si>
    <t>Ćurčić</t>
  </si>
  <si>
    <t>Globe</t>
  </si>
  <si>
    <t>68818824411</t>
  </si>
  <si>
    <t>Sermek</t>
  </si>
  <si>
    <t>Book</t>
  </si>
  <si>
    <t>22406406915</t>
  </si>
  <si>
    <t>Harapin</t>
  </si>
  <si>
    <t>Football</t>
  </si>
  <si>
    <t>41991814080</t>
  </si>
  <si>
    <t>Vita</t>
  </si>
  <si>
    <t>Šarić</t>
  </si>
  <si>
    <t>Aleksandra</t>
  </si>
  <si>
    <t>Tomeković</t>
  </si>
  <si>
    <t>56789 MINION</t>
  </si>
  <si>
    <t>OŠ POSAVSKI BREGI</t>
  </si>
  <si>
    <t>66550031006</t>
  </si>
  <si>
    <t>Švec</t>
  </si>
  <si>
    <t>24199 EXO</t>
  </si>
  <si>
    <t>09168035588</t>
  </si>
  <si>
    <t>Petar</t>
  </si>
  <si>
    <t>Marina</t>
  </si>
  <si>
    <t>Lastovčić Novoselić</t>
  </si>
  <si>
    <t>JUNGLE</t>
  </si>
  <si>
    <t>OŠ Rude</t>
  </si>
  <si>
    <t>60596566307</t>
  </si>
  <si>
    <t>Lubina</t>
  </si>
  <si>
    <t>Haljinko</t>
  </si>
  <si>
    <t>00004APRIL</t>
  </si>
  <si>
    <t>OŠ Eugena Kumičića - Velika Gorica</t>
  </si>
  <si>
    <t>54803398086</t>
  </si>
  <si>
    <t>Filip</t>
  </si>
  <si>
    <t>Pešut</t>
  </si>
  <si>
    <t xml:space="preserve">Sanja </t>
  </si>
  <si>
    <t>00003MARCH</t>
  </si>
  <si>
    <t>43982682490</t>
  </si>
  <si>
    <t>00012DECEMBER</t>
  </si>
  <si>
    <t>06268218153</t>
  </si>
  <si>
    <t>Sandra</t>
  </si>
  <si>
    <t>Krejčir</t>
  </si>
  <si>
    <t>00009SEPTEMBER</t>
  </si>
  <si>
    <t>63469445309</t>
  </si>
  <si>
    <t xml:space="preserve">Marta </t>
  </si>
  <si>
    <t>Dobrilović</t>
  </si>
  <si>
    <t>00007JULY</t>
  </si>
  <si>
    <t>75225829688</t>
  </si>
  <si>
    <t>Dupko</t>
  </si>
  <si>
    <t>00010OCTOBER</t>
  </si>
  <si>
    <t>73173131126</t>
  </si>
  <si>
    <t>Patrik</t>
  </si>
  <si>
    <t>00011NOVEMBER</t>
  </si>
  <si>
    <t>55804819033</t>
  </si>
  <si>
    <t>Balog</t>
  </si>
  <si>
    <t>00008AUGUST</t>
  </si>
  <si>
    <t>18126524664</t>
  </si>
  <si>
    <t>Antonija</t>
  </si>
  <si>
    <t>Živković</t>
  </si>
  <si>
    <t>00006JUNE</t>
  </si>
  <si>
    <t>15328044861</t>
  </si>
  <si>
    <t>Barle</t>
  </si>
  <si>
    <t>00001JANUARY</t>
  </si>
  <si>
    <t>80675092814</t>
  </si>
  <si>
    <t>Maričić</t>
  </si>
  <si>
    <t>00002FEBRUARY</t>
  </si>
  <si>
    <t>91351952999</t>
  </si>
  <si>
    <t>Perić</t>
  </si>
  <si>
    <t>00005MAY</t>
  </si>
  <si>
    <t>72669575404</t>
  </si>
  <si>
    <t>David</t>
  </si>
  <si>
    <t>Buntak</t>
  </si>
  <si>
    <t xml:space="preserve">Božena </t>
  </si>
  <si>
    <t>Galijaš</t>
  </si>
  <si>
    <t>Velika  Gorica</t>
  </si>
  <si>
    <t>OŠ Jurja Habdelića</t>
  </si>
  <si>
    <t>06263303722</t>
  </si>
  <si>
    <t>Dino</t>
  </si>
  <si>
    <t>Čubrilo Bobesić</t>
  </si>
  <si>
    <t>Uzelac</t>
  </si>
  <si>
    <t>97645112775</t>
  </si>
  <si>
    <t>Ian</t>
  </si>
  <si>
    <t>Kraljević</t>
  </si>
  <si>
    <t>85383051566</t>
  </si>
  <si>
    <t>Karlo</t>
  </si>
  <si>
    <t>Levar</t>
  </si>
  <si>
    <t>72047553961</t>
  </si>
  <si>
    <t>Mirna</t>
  </si>
  <si>
    <t>Miličević</t>
  </si>
  <si>
    <t>Božena</t>
  </si>
  <si>
    <t>79554302803</t>
  </si>
  <si>
    <t>Adriana Dawn</t>
  </si>
  <si>
    <t>Mišković</t>
  </si>
  <si>
    <t>21234566117</t>
  </si>
  <si>
    <t>Pasarić</t>
  </si>
  <si>
    <t>86269694625</t>
  </si>
  <si>
    <t>Magdalena</t>
  </si>
  <si>
    <t>Poturić</t>
  </si>
  <si>
    <t>81521898161</t>
  </si>
  <si>
    <t>Vito</t>
  </si>
  <si>
    <t>Rajšić</t>
  </si>
  <si>
    <t>16. razred OŠ</t>
  </si>
  <si>
    <t>57757508544</t>
  </si>
  <si>
    <t>Nikola</t>
  </si>
  <si>
    <t>Sočec</t>
  </si>
  <si>
    <t>17. razred OŠ</t>
  </si>
  <si>
    <t>22510809974</t>
  </si>
  <si>
    <t>Stančić</t>
  </si>
  <si>
    <t>18. razred OŠ</t>
  </si>
  <si>
    <t>88564034668</t>
  </si>
  <si>
    <t>Teskera</t>
  </si>
  <si>
    <t>19. razred OŠ</t>
  </si>
  <si>
    <t>12791007275</t>
  </si>
  <si>
    <t>Tomislav</t>
  </si>
  <si>
    <t>Vukadin</t>
  </si>
  <si>
    <t>21. razred OŠ</t>
  </si>
  <si>
    <t>81187117750</t>
  </si>
  <si>
    <t>Zakanj</t>
  </si>
  <si>
    <t>22. razred OŠ</t>
  </si>
  <si>
    <t>72662590260</t>
  </si>
  <si>
    <t>Jurica</t>
  </si>
  <si>
    <t>Žirović</t>
  </si>
  <si>
    <t>23. razred OŠ</t>
  </si>
  <si>
    <t>23654340962</t>
  </si>
  <si>
    <t>Sobota</t>
  </si>
  <si>
    <t>Klepec</t>
  </si>
  <si>
    <t>LARCH</t>
  </si>
  <si>
    <t>II. osnovna škola - Vrbovec</t>
  </si>
  <si>
    <t>11221566977</t>
  </si>
  <si>
    <t>POPLAR</t>
  </si>
  <si>
    <t>62160232094</t>
  </si>
  <si>
    <t>Adrijana</t>
  </si>
  <si>
    <t>Frigo</t>
  </si>
  <si>
    <t>ELDER</t>
  </si>
  <si>
    <t>48665506073</t>
  </si>
  <si>
    <t xml:space="preserve">Ivan </t>
  </si>
  <si>
    <t>BIRCH</t>
  </si>
  <si>
    <t xml:space="preserve">PAULA </t>
  </si>
  <si>
    <t xml:space="preserve">TVRTKO </t>
  </si>
  <si>
    <t>90881253832</t>
  </si>
  <si>
    <t>Hrvoje</t>
  </si>
  <si>
    <t>Hendrih Girgis</t>
  </si>
  <si>
    <t>ZVUČNICI</t>
  </si>
  <si>
    <t>OŠ Đure Deželića - Ivanić Grad</t>
  </si>
  <si>
    <t>01372966189</t>
  </si>
  <si>
    <t>Škrinjar</t>
  </si>
  <si>
    <t>75345249407</t>
  </si>
  <si>
    <t>Mario</t>
  </si>
  <si>
    <t>Trnčić</t>
  </si>
  <si>
    <t>Rails</t>
  </si>
  <si>
    <t>11333576567</t>
  </si>
  <si>
    <t xml:space="preserve">Roberta </t>
  </si>
  <si>
    <t>Sunjog</t>
  </si>
  <si>
    <t>ISPIT</t>
  </si>
  <si>
    <t>88397444824</t>
  </si>
  <si>
    <t xml:space="preserve">Petra </t>
  </si>
  <si>
    <t>Rošin-Grget</t>
  </si>
  <si>
    <t>12268975279</t>
  </si>
  <si>
    <t>Međaković</t>
  </si>
  <si>
    <t>HUSKY</t>
  </si>
  <si>
    <t>73827031380</t>
  </si>
  <si>
    <t>Tonija</t>
  </si>
  <si>
    <t>Češković</t>
  </si>
  <si>
    <t>ODBOJKA</t>
  </si>
  <si>
    <t>40413048226</t>
  </si>
  <si>
    <t xml:space="preserve">David </t>
  </si>
  <si>
    <t>Čuni</t>
  </si>
  <si>
    <t>Pismo</t>
  </si>
  <si>
    <t>35556666385</t>
  </si>
  <si>
    <t>Saša</t>
  </si>
  <si>
    <t>Utješinović</t>
  </si>
  <si>
    <t>JURAJ</t>
  </si>
  <si>
    <t>69199732666</t>
  </si>
  <si>
    <t>Leon</t>
  </si>
  <si>
    <t>Presnec</t>
  </si>
  <si>
    <t>2016./2017.</t>
  </si>
  <si>
    <t>KLAUN</t>
  </si>
  <si>
    <t>71143273828</t>
  </si>
  <si>
    <t>TINA</t>
  </si>
  <si>
    <t>MANDIĆ</t>
  </si>
  <si>
    <t>Rašeljka</t>
  </si>
  <si>
    <t>Budić</t>
  </si>
  <si>
    <t>Marija Gorica</t>
  </si>
  <si>
    <t>QUEEN</t>
  </si>
  <si>
    <t>OŠ Ante kovačića-M.Gorica</t>
  </si>
  <si>
    <t>94677164221</t>
  </si>
  <si>
    <t>VALENTINO</t>
  </si>
  <si>
    <t>SLAVEC</t>
  </si>
  <si>
    <t>TEA</t>
  </si>
  <si>
    <t>OŠ Ante kovačić-M.Gorica</t>
  </si>
  <si>
    <t>Vjekoslav</t>
  </si>
  <si>
    <t>Fučkan</t>
  </si>
  <si>
    <t>Martinjak</t>
  </si>
  <si>
    <t>Donja Zelina</t>
  </si>
  <si>
    <t>OŠ Ksavera Šandora Gjalskog - Donja Zelina</t>
  </si>
  <si>
    <t xml:space="preserve">Gabrijel </t>
  </si>
  <si>
    <t>Gabršek</t>
  </si>
  <si>
    <t>Bliznac</t>
  </si>
  <si>
    <t>17612244554</t>
  </si>
  <si>
    <t xml:space="preserve">Anja </t>
  </si>
  <si>
    <t>Cvitanović</t>
  </si>
  <si>
    <t>Vesna</t>
  </si>
  <si>
    <t>Farac</t>
  </si>
  <si>
    <t>Poljanica Bistranska</t>
  </si>
  <si>
    <t>70790OSCAR</t>
  </si>
  <si>
    <t>OŠ Bistra</t>
  </si>
  <si>
    <t>98386219867</t>
  </si>
  <si>
    <t>Janja</t>
  </si>
  <si>
    <t>Kukec</t>
  </si>
  <si>
    <t>19283RUMOUR</t>
  </si>
  <si>
    <t>12693964149</t>
  </si>
  <si>
    <t>Krznarić</t>
  </si>
  <si>
    <t>47364PARTY</t>
  </si>
  <si>
    <t>36539390875</t>
  </si>
  <si>
    <t>Novosel</t>
  </si>
  <si>
    <t>49835HACKER</t>
  </si>
  <si>
    <t>09943099886</t>
  </si>
  <si>
    <t>Winkler</t>
  </si>
  <si>
    <t>39724ROYAL</t>
  </si>
  <si>
    <t>70299474453</t>
  </si>
  <si>
    <t>Matković</t>
  </si>
  <si>
    <t>63572VICTORY</t>
  </si>
  <si>
    <t>86284281527</t>
  </si>
  <si>
    <t>Troha</t>
  </si>
  <si>
    <t>93657REBEL</t>
  </si>
  <si>
    <t>60447675050</t>
  </si>
  <si>
    <t>Šendula</t>
  </si>
  <si>
    <t>28713LONDON</t>
  </si>
  <si>
    <t>55837080732</t>
  </si>
  <si>
    <t>Škreblin</t>
  </si>
  <si>
    <t>51673GADGET</t>
  </si>
  <si>
    <t>87613077464</t>
  </si>
  <si>
    <t>Dragić</t>
  </si>
  <si>
    <t>64815GOSSIP</t>
  </si>
  <si>
    <t>89571986362</t>
  </si>
  <si>
    <t>Matek</t>
  </si>
  <si>
    <t>22786PEACE</t>
  </si>
  <si>
    <t>15653564162</t>
  </si>
  <si>
    <t>Lazić</t>
  </si>
  <si>
    <t>37215CANADA</t>
  </si>
  <si>
    <t>36078334232</t>
  </si>
  <si>
    <t>Škrlin-Batina</t>
  </si>
  <si>
    <t>72741TATOO</t>
  </si>
  <si>
    <t>65890074621</t>
  </si>
  <si>
    <t>Špiček</t>
  </si>
  <si>
    <t>37276LUCKY</t>
  </si>
  <si>
    <t>06723679923</t>
  </si>
  <si>
    <t>Poljski</t>
  </si>
  <si>
    <t>58967OUTFIT</t>
  </si>
  <si>
    <t>91759412825</t>
  </si>
  <si>
    <t>Toni</t>
  </si>
  <si>
    <t>Kocjančić</t>
  </si>
  <si>
    <t>49842LEGEND</t>
  </si>
  <si>
    <t>63553967943</t>
  </si>
  <si>
    <t>Kranjčina</t>
  </si>
  <si>
    <t>Kahlina</t>
  </si>
  <si>
    <t>01-198-001</t>
  </si>
  <si>
    <t>Kloštar Ivanić</t>
  </si>
  <si>
    <t>OSCAR</t>
  </si>
  <si>
    <t>17732148049</t>
  </si>
  <si>
    <t>Puppy</t>
  </si>
  <si>
    <t>20264985866</t>
  </si>
  <si>
    <t>Kašnar</t>
  </si>
  <si>
    <t>RAINBOW</t>
  </si>
  <si>
    <t>71717507772</t>
  </si>
  <si>
    <t>ENVY</t>
  </si>
  <si>
    <t>05511086444</t>
  </si>
  <si>
    <t>Borna</t>
  </si>
  <si>
    <t>Hanžek</t>
  </si>
  <si>
    <t>GLORY</t>
  </si>
  <si>
    <t>65308469722</t>
  </si>
  <si>
    <t>Drobec</t>
  </si>
  <si>
    <t xml:space="preserve">Gordana </t>
  </si>
  <si>
    <t>zagrebačka</t>
  </si>
  <si>
    <t>COCONUT</t>
  </si>
  <si>
    <t>OŠ Josipa Zorića</t>
  </si>
  <si>
    <t>78474158745</t>
  </si>
  <si>
    <t>Julijana</t>
  </si>
  <si>
    <t>Šestan</t>
  </si>
  <si>
    <t>AVOCADO</t>
  </si>
  <si>
    <t>46159841447</t>
  </si>
  <si>
    <t>Mitić</t>
  </si>
  <si>
    <t>Premuž</t>
  </si>
  <si>
    <t>WATERMELON</t>
  </si>
  <si>
    <t>57222866485</t>
  </si>
  <si>
    <t>Antonea</t>
  </si>
  <si>
    <t>Dujmović</t>
  </si>
  <si>
    <t>RASPBERRY</t>
  </si>
  <si>
    <t>77225742191</t>
  </si>
  <si>
    <t>Harabajsa</t>
  </si>
  <si>
    <t>ALMOND</t>
  </si>
  <si>
    <t>77365284544</t>
  </si>
  <si>
    <t>Prtenjača</t>
  </si>
  <si>
    <t xml:space="preserve">Višnja </t>
  </si>
  <si>
    <t>Mrduljaš</t>
  </si>
  <si>
    <t>BAGPIPES</t>
  </si>
  <si>
    <t>OŠ A.Augustinčića,Zaprešić</t>
  </si>
  <si>
    <t>24854756756</t>
  </si>
  <si>
    <t>Marušić</t>
  </si>
  <si>
    <t>BINGO</t>
  </si>
  <si>
    <t>57910445841</t>
  </si>
  <si>
    <t>Lipohar</t>
  </si>
  <si>
    <t>94048087500</t>
  </si>
  <si>
    <t>Bočkor</t>
  </si>
  <si>
    <t>VALENTINE</t>
  </si>
  <si>
    <t>Matilda</t>
  </si>
  <si>
    <t>Razum</t>
  </si>
  <si>
    <t>Andrea</t>
  </si>
  <si>
    <t>Brezić Grubišić</t>
  </si>
  <si>
    <t>banana</t>
  </si>
  <si>
    <t>OŠ Klinča Sela</t>
  </si>
  <si>
    <t>Valentina</t>
  </si>
  <si>
    <t>Šinković</t>
  </si>
  <si>
    <t>marelica</t>
  </si>
  <si>
    <t>Knežević</t>
  </si>
  <si>
    <t>jagoda</t>
  </si>
  <si>
    <t>Božidar</t>
  </si>
  <si>
    <t>Pučar</t>
  </si>
  <si>
    <t>breskva</t>
  </si>
  <si>
    <t xml:space="preserve">Ana </t>
  </si>
  <si>
    <t>Kolinger</t>
  </si>
  <si>
    <t>lubenica</t>
  </si>
  <si>
    <t xml:space="preserve">Katarina </t>
  </si>
  <si>
    <t>Juratović</t>
  </si>
  <si>
    <t>dunja</t>
  </si>
  <si>
    <t>8.razred</t>
  </si>
  <si>
    <t>Mirjana</t>
  </si>
  <si>
    <t>Sveta Nedjelja</t>
  </si>
  <si>
    <t>terrific</t>
  </si>
  <si>
    <t>OŠ Sveta Nedjelja</t>
  </si>
  <si>
    <t xml:space="preserve">Stela </t>
  </si>
  <si>
    <t>Ranogajec</t>
  </si>
  <si>
    <t>Malus Pulić</t>
  </si>
  <si>
    <t>great</t>
  </si>
  <si>
    <t>Dario</t>
  </si>
  <si>
    <t>2015./2016.45</t>
  </si>
  <si>
    <t xml:space="preserve">Zagrebačka3 </t>
  </si>
  <si>
    <t>phenomenal</t>
  </si>
  <si>
    <t>Doria</t>
  </si>
  <si>
    <t>Habdelić</t>
  </si>
  <si>
    <t xml:space="preserve">Sveta Nedjelja 1 </t>
  </si>
  <si>
    <t>marvellous</t>
  </si>
  <si>
    <t>OŠ sveta Nedjelja</t>
  </si>
  <si>
    <t>Podnar</t>
  </si>
  <si>
    <t>excellent</t>
  </si>
  <si>
    <t>Josipa</t>
  </si>
  <si>
    <t>Manuela</t>
  </si>
  <si>
    <t>Koledić</t>
  </si>
  <si>
    <t>Majstorović</t>
  </si>
  <si>
    <t>Paurević</t>
  </si>
  <si>
    <t>Mitreković</t>
  </si>
  <si>
    <t>Jurišić</t>
  </si>
  <si>
    <t>Spajić Brekalo</t>
  </si>
  <si>
    <t>Rugvica</t>
  </si>
  <si>
    <t>MEMPHIS5</t>
  </si>
  <si>
    <t>NEWYORK8</t>
  </si>
  <si>
    <t>ALABAMA7</t>
  </si>
  <si>
    <t>JERSEY05</t>
  </si>
  <si>
    <t>PHOENIX5</t>
  </si>
  <si>
    <t>TEXAS007</t>
  </si>
  <si>
    <t>OŠ RUGVICA</t>
  </si>
  <si>
    <t>2015/2016</t>
  </si>
  <si>
    <t xml:space="preserve">Tihana </t>
  </si>
  <si>
    <t>Šurbek</t>
  </si>
  <si>
    <t>WICHITA</t>
  </si>
  <si>
    <t>OŠ Bogumil Toni</t>
  </si>
  <si>
    <t>98038264198</t>
  </si>
  <si>
    <t>49870075271</t>
  </si>
  <si>
    <t>Sever</t>
  </si>
  <si>
    <t>2015.2016.</t>
  </si>
  <si>
    <t>Mohler</t>
  </si>
  <si>
    <t>Dubrava</t>
  </si>
  <si>
    <t>CRAYON</t>
  </si>
  <si>
    <t>OŠ Dubrava</t>
  </si>
  <si>
    <t>33360 SIRUP</t>
  </si>
  <si>
    <t>ENGLESKI</t>
  </si>
  <si>
    <t>MILWAUKEE</t>
  </si>
  <si>
    <t>67087393608</t>
  </si>
  <si>
    <t>Špičić</t>
  </si>
  <si>
    <t>Nevenka</t>
  </si>
  <si>
    <t>Šoštarić</t>
  </si>
  <si>
    <t>Velika Mlaka</t>
  </si>
  <si>
    <t>25501 PIROŠKA</t>
  </si>
  <si>
    <t>58755126240</t>
  </si>
  <si>
    <t>Nika</t>
  </si>
  <si>
    <t>Kupres</t>
  </si>
  <si>
    <t>Snježana</t>
  </si>
  <si>
    <t>Knežić</t>
  </si>
  <si>
    <t>READING</t>
  </si>
  <si>
    <t>OŠ B. Toni</t>
  </si>
  <si>
    <t>OŠ Velika Mlaka</t>
  </si>
  <si>
    <t>Miklobušec</t>
  </si>
  <si>
    <t>2015/5016</t>
  </si>
  <si>
    <t>Gredelj Mohler</t>
  </si>
  <si>
    <t>Dubraca</t>
  </si>
  <si>
    <t>EXPERT</t>
  </si>
  <si>
    <t>19797462002</t>
  </si>
  <si>
    <t>Stipo</t>
  </si>
  <si>
    <t>Kasalo</t>
  </si>
  <si>
    <t>BADGER</t>
  </si>
  <si>
    <t>48838387972</t>
  </si>
  <si>
    <t xml:space="preserve">Snježana </t>
  </si>
  <si>
    <t>84590500313</t>
  </si>
  <si>
    <t>Mateo</t>
  </si>
  <si>
    <t>Ivanković</t>
  </si>
  <si>
    <t>12345 CORLEONE</t>
  </si>
  <si>
    <t>Juliana</t>
  </si>
  <si>
    <t>Bagarić</t>
  </si>
  <si>
    <t>Šimunović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</si>
</sst>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8" fillId="3" borderId="3" applyNumberFormat="0" applyAlignment="0" applyProtection="0"/>
    <xf numFmtId="0" fontId="7" fillId="0" borderId="0"/>
    <xf numFmtId="0" fontId="1" fillId="0" borderId="0"/>
    <xf numFmtId="0" fontId="1" fillId="0" borderId="0"/>
  </cellStyleXfs>
  <cellXfs count="46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3"/>
    <xf numFmtId="1" fontId="1" fillId="0" borderId="0" xfId="3" applyNumberFormat="1"/>
    <xf numFmtId="49" fontId="1" fillId="0" borderId="0" xfId="3" applyNumberFormat="1"/>
    <xf numFmtId="1" fontId="1" fillId="0" borderId="0" xfId="3" applyNumberFormat="1" applyFill="1" applyProtection="1"/>
    <xf numFmtId="49" fontId="1" fillId="0" borderId="0" xfId="3" applyNumberFormat="1" applyFill="1" applyProtection="1"/>
    <xf numFmtId="0" fontId="1" fillId="0" borderId="0" xfId="3" applyFill="1" applyProtection="1"/>
    <xf numFmtId="1" fontId="2" fillId="2" borderId="1" xfId="3" applyNumberFormat="1" applyFont="1" applyFill="1" applyBorder="1" applyAlignment="1" applyProtection="1">
      <alignment horizontal="center"/>
    </xf>
    <xf numFmtId="49" fontId="2" fillId="2" borderId="1" xfId="3" applyNumberFormat="1" applyFont="1" applyFill="1" applyBorder="1" applyAlignment="1" applyProtection="1">
      <alignment horizontal="center"/>
    </xf>
    <xf numFmtId="0" fontId="2" fillId="2" borderId="1" xfId="3" applyFont="1" applyFill="1" applyBorder="1" applyAlignment="1" applyProtection="1">
      <alignment horizontal="center"/>
    </xf>
    <xf numFmtId="0" fontId="8" fillId="3" borderId="3" xfId="1" applyProtection="1"/>
    <xf numFmtId="0" fontId="7" fillId="0" borderId="0" xfId="2"/>
    <xf numFmtId="1" fontId="0" fillId="0" borderId="0" xfId="0" applyNumberFormat="1"/>
    <xf numFmtId="0" fontId="7" fillId="0" borderId="0" xfId="2" applyFill="1"/>
    <xf numFmtId="0" fontId="1" fillId="0" borderId="0" xfId="3" applyAlignment="1">
      <alignment horizontal="center" vertical="center"/>
    </xf>
    <xf numFmtId="0" fontId="1" fillId="0" borderId="0" xfId="3" applyAlignment="1">
      <alignment horizontal="center"/>
    </xf>
    <xf numFmtId="49" fontId="3" fillId="0" borderId="0" xfId="3" applyNumberFormat="1" applyFont="1"/>
    <xf numFmtId="1" fontId="1" fillId="0" borderId="0" xfId="4" applyNumberFormat="1"/>
    <xf numFmtId="49" fontId="1" fillId="0" borderId="0" xfId="4" applyNumberFormat="1"/>
    <xf numFmtId="0" fontId="1" fillId="0" borderId="0" xfId="4"/>
    <xf numFmtId="1" fontId="1" fillId="0" borderId="0" xfId="0" applyNumberFormat="1" applyFont="1"/>
    <xf numFmtId="49" fontId="1" fillId="0" borderId="0" xfId="0" applyNumberFormat="1" applyFont="1"/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49" fontId="0" fillId="0" borderId="2" xfId="0" applyNumberFormat="1" applyBorder="1"/>
    <xf numFmtId="49" fontId="4" fillId="0" borderId="0" xfId="0" applyNumberFormat="1" applyFont="1" applyAlignment="1">
      <alignment vertical="center"/>
    </xf>
    <xf numFmtId="0" fontId="9" fillId="0" borderId="0" xfId="0" applyFont="1"/>
    <xf numFmtId="49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49" fontId="10" fillId="4" borderId="0" xfId="0" applyNumberFormat="1" applyFont="1" applyFill="1"/>
    <xf numFmtId="0" fontId="10" fillId="4" borderId="0" xfId="0" applyFont="1" applyFill="1"/>
    <xf numFmtId="49" fontId="4" fillId="4" borderId="0" xfId="3" applyNumberFormat="1" applyFont="1" applyFill="1"/>
    <xf numFmtId="0" fontId="4" fillId="4" borderId="0" xfId="3" applyFont="1" applyFill="1"/>
    <xf numFmtId="0" fontId="10" fillId="4" borderId="0" xfId="0" applyFont="1" applyFill="1" applyAlignment="1">
      <alignment horizontal="left"/>
    </xf>
    <xf numFmtId="0" fontId="4" fillId="4" borderId="0" xfId="3" applyFont="1" applyFill="1" applyAlignment="1">
      <alignment horizontal="center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right"/>
    </xf>
    <xf numFmtId="0" fontId="10" fillId="4" borderId="0" xfId="2" applyFont="1" applyFill="1"/>
    <xf numFmtId="0" fontId="1" fillId="0" borderId="0" xfId="3" applyAlignment="1">
      <alignment horizontal="right" vertical="center"/>
    </xf>
    <xf numFmtId="1" fontId="0" fillId="0" borderId="0" xfId="0" applyNumberFormat="1" applyAlignment="1">
      <alignment horizontal="right"/>
    </xf>
  </cellXfs>
  <cellStyles count="5">
    <cellStyle name="Normal 2" xfId="2"/>
    <cellStyle name="Normalno" xfId="0" builtinId="0"/>
    <cellStyle name="Normalno 2" xfId="3"/>
    <cellStyle name="Obično 2" xfId="4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ta/Downloads/Englesk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ta/Downloads/LJESTVICA_KONA--NOG_PORETKA_O--_Ljudevita_Gaja_Zapre--i-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ta/Downloads/&#352;kolsko%20natjecanje%20engleski%20rezultat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Engleski%20jezik%20O&#352;%20Kardinal%20Alojzije%20Stepinac%20Kra%20--i-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ta/Downloads/ENGLESKI%20JEZIK%20O&#352;%20I%20BENKOVI&#26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Kopija%20tablica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2790</v>
          </cell>
          <cell r="B1158" t="str">
            <v>Privatna gimnazija i ekonomsko-informatička škola Futura s pravom javnosti</v>
          </cell>
        </row>
        <row r="1159">
          <cell r="A1159">
            <v>2844</v>
          </cell>
          <cell r="B1159" t="str">
            <v>Privatna gimnazija i turističko-ugostiteljska škola Jure Kuprešak  - Zagreb</v>
          </cell>
        </row>
        <row r="1160">
          <cell r="A1160">
            <v>2669</v>
          </cell>
          <cell r="B1160" t="str">
            <v>Privatna gimnazija Juraj Dobrila, s pravom javnosti</v>
          </cell>
        </row>
        <row r="1161">
          <cell r="A1161">
            <v>2640</v>
          </cell>
          <cell r="B1161" t="str">
            <v>Privatna jezična gimnazija Pitagora - srednja škola s pravom javnosti</v>
          </cell>
        </row>
        <row r="1162">
          <cell r="A1162">
            <v>2916</v>
          </cell>
          <cell r="B1162" t="str">
            <v xml:space="preserve">Privatna jezično-informatička gimnazija Leonardo da Vinci </v>
          </cell>
        </row>
        <row r="1163">
          <cell r="A1163">
            <v>2788</v>
          </cell>
          <cell r="B1163" t="str">
            <v>Privatna jezično-informatička gimnazija Svijet s pravom javnosti - Zagreb</v>
          </cell>
        </row>
        <row r="1164">
          <cell r="A1164">
            <v>2774</v>
          </cell>
          <cell r="B1164" t="str">
            <v>Privatna klasična gimnazija s pravom javnosti - Zagreb</v>
          </cell>
        </row>
        <row r="1165">
          <cell r="A1165">
            <v>2941</v>
          </cell>
          <cell r="B1165" t="str">
            <v>Privatna osnovna glazbena škola Bonar</v>
          </cell>
        </row>
        <row r="1166">
          <cell r="A1166">
            <v>1784</v>
          </cell>
          <cell r="B1166" t="str">
            <v>Privatna osnovna glazbena škola Boris Papandopulo</v>
          </cell>
        </row>
        <row r="1167">
          <cell r="A1167">
            <v>1253</v>
          </cell>
          <cell r="B1167" t="str">
            <v>Privatna osnovna škola Nova</v>
          </cell>
        </row>
        <row r="1168">
          <cell r="A1168">
            <v>4002</v>
          </cell>
          <cell r="B1168" t="str">
            <v>Privatna sportska i jezična gimnazija Franjo Bučar</v>
          </cell>
        </row>
        <row r="1169">
          <cell r="A1169">
            <v>4037</v>
          </cell>
          <cell r="B1169" t="str">
            <v>Privatna srednja ekonomska škola "Knez Malduh" Split</v>
          </cell>
        </row>
        <row r="1170">
          <cell r="A1170">
            <v>2784</v>
          </cell>
          <cell r="B1170" t="str">
            <v>Privatna srednja ekonomska škola INOVA s pravom javnosti</v>
          </cell>
        </row>
        <row r="1171">
          <cell r="A1171">
            <v>4031</v>
          </cell>
          <cell r="B1171" t="str">
            <v>Privatna srednja ekonomska škola Verte Nova</v>
          </cell>
        </row>
        <row r="1172">
          <cell r="A1172">
            <v>2915</v>
          </cell>
          <cell r="B1172" t="str">
            <v>Privatna srednja ugostiteljska škola Wallner - Split</v>
          </cell>
        </row>
        <row r="1173">
          <cell r="A1173">
            <v>2641</v>
          </cell>
          <cell r="B1173" t="str">
            <v>Privatna srednja škola Marko Antun de Dominis, s pravom javnosti</v>
          </cell>
        </row>
        <row r="1174">
          <cell r="A1174">
            <v>2417</v>
          </cell>
          <cell r="B1174" t="str">
            <v>Privatna srednja škola Varaždin s pravom javnosti</v>
          </cell>
        </row>
        <row r="1175">
          <cell r="A1175">
            <v>2785</v>
          </cell>
          <cell r="B1175" t="str">
            <v>Privatna umjetnička gimnazija, s pravom javnosti - Zagreb</v>
          </cell>
        </row>
        <row r="1176">
          <cell r="A1176">
            <v>2839</v>
          </cell>
          <cell r="B1176" t="str">
            <v>Privatna varaždinska gimnazija s pravom javnosti</v>
          </cell>
        </row>
        <row r="1177">
          <cell r="A1177">
            <v>2467</v>
          </cell>
          <cell r="B1177" t="str">
            <v>Prometna škola - Rijeka</v>
          </cell>
        </row>
        <row r="1178">
          <cell r="A1178">
            <v>2572</v>
          </cell>
          <cell r="B1178" t="str">
            <v>Prometno-tehnička škola - Šibenik</v>
          </cell>
        </row>
        <row r="1179">
          <cell r="A1179">
            <v>1385</v>
          </cell>
          <cell r="B1179" t="str">
            <v>Prosvjetno-kulturni centar Mađara u Republici Hrvatskoj</v>
          </cell>
        </row>
        <row r="1180">
          <cell r="A1180">
            <v>2725</v>
          </cell>
          <cell r="B1180" t="str">
            <v>Prva ekonomska škola - Zagreb</v>
          </cell>
        </row>
        <row r="1181">
          <cell r="A1181">
            <v>2406</v>
          </cell>
          <cell r="B1181" t="str">
            <v>Prva gimnazija - Varaždin</v>
          </cell>
        </row>
        <row r="1182">
          <cell r="A1182">
            <v>4009</v>
          </cell>
          <cell r="B1182" t="str">
            <v>Prva katolička osnovna škola u Gradu Zagrebu</v>
          </cell>
        </row>
        <row r="1183">
          <cell r="A1183">
            <v>368</v>
          </cell>
          <cell r="B1183" t="str">
            <v>Prva osnovna škola - Ogulin</v>
          </cell>
        </row>
        <row r="1184">
          <cell r="A1184">
            <v>4036</v>
          </cell>
          <cell r="B1184" t="str">
            <v>Prva privatna ekonomska škola Požega</v>
          </cell>
        </row>
        <row r="1185">
          <cell r="A1185">
            <v>3283</v>
          </cell>
          <cell r="B1185" t="str">
            <v>Prva privatna gimnazija - Karlovac</v>
          </cell>
        </row>
        <row r="1186">
          <cell r="A1186">
            <v>2416</v>
          </cell>
          <cell r="B1186" t="str">
            <v>Prva privatna gimnazija s pravom javnosti - Varaždin</v>
          </cell>
        </row>
        <row r="1187">
          <cell r="A1187">
            <v>2773</v>
          </cell>
          <cell r="B1187" t="str">
            <v>Prva privatna gimnazija s pravom javnosti - Zagreb</v>
          </cell>
        </row>
        <row r="1188">
          <cell r="A1188">
            <v>1982</v>
          </cell>
          <cell r="B1188" t="str">
            <v>Prva privatna osnovna škola Juraj Dobrila s pravom javnosti</v>
          </cell>
        </row>
        <row r="1189">
          <cell r="A1189">
            <v>4038</v>
          </cell>
          <cell r="B1189" t="str">
            <v>Prva privatna škola za osobne usluge Zagreb</v>
          </cell>
        </row>
        <row r="1190">
          <cell r="A1190">
            <v>2457</v>
          </cell>
          <cell r="B1190" t="str">
            <v>Prva riječka hrvatska gimnazija</v>
          </cell>
        </row>
        <row r="1191">
          <cell r="A1191">
            <v>2843</v>
          </cell>
          <cell r="B1191" t="str">
            <v>Prva Srednja informatička škola, s pravom javnosti</v>
          </cell>
        </row>
        <row r="1192">
          <cell r="A1192">
            <v>2538</v>
          </cell>
          <cell r="B1192" t="str">
            <v>Prva srednja škola - Beli Manastir</v>
          </cell>
        </row>
        <row r="1193">
          <cell r="A1193">
            <v>2460</v>
          </cell>
          <cell r="B1193" t="str">
            <v>Prva sušačka hrvatska gimnazija u Rijeci</v>
          </cell>
        </row>
        <row r="1194">
          <cell r="A1194">
            <v>4034</v>
          </cell>
          <cell r="B1194" t="str">
            <v>Pučko otvoreno učilište Zagreb</v>
          </cell>
        </row>
        <row r="1195">
          <cell r="A1195">
            <v>2471</v>
          </cell>
          <cell r="B1195" t="str">
            <v>Salezijanska klasična gimnazija - s pravom javnosti</v>
          </cell>
        </row>
        <row r="1196">
          <cell r="A1196">
            <v>2480</v>
          </cell>
          <cell r="B1196" t="str">
            <v>Srednja glazbena škola Mirković - s pravom javnosti</v>
          </cell>
        </row>
        <row r="1197">
          <cell r="A1197">
            <v>2428</v>
          </cell>
          <cell r="B1197" t="str">
            <v>Srednja gospodarska škola - Križevci</v>
          </cell>
        </row>
        <row r="1198">
          <cell r="A1198">
            <v>2513</v>
          </cell>
          <cell r="B1198" t="str">
            <v>Srednja medicinska škola - Slavonski Brod</v>
          </cell>
        </row>
        <row r="1199">
          <cell r="A1199">
            <v>2689</v>
          </cell>
          <cell r="B1199" t="str">
            <v xml:space="preserve">Srednja poljoprivredna i tehnička škola - Opuzen </v>
          </cell>
        </row>
        <row r="1200">
          <cell r="A1200">
            <v>2604</v>
          </cell>
          <cell r="B1200" t="str">
            <v>Srednja strukovna škola - Makarska</v>
          </cell>
        </row>
        <row r="1201">
          <cell r="A1201">
            <v>2354</v>
          </cell>
          <cell r="B1201" t="str">
            <v>Srednja strukovna škola - Samobor</v>
          </cell>
        </row>
        <row r="1202">
          <cell r="A1202">
            <v>2412</v>
          </cell>
          <cell r="B1202" t="str">
            <v>Srednja strukovna škola - Varaždin</v>
          </cell>
        </row>
        <row r="1203">
          <cell r="A1203">
            <v>2358</v>
          </cell>
          <cell r="B1203" t="str">
            <v>Srednja strukovna škola - Velika Gorica</v>
          </cell>
        </row>
        <row r="1204">
          <cell r="A1204">
            <v>2585</v>
          </cell>
          <cell r="B1204" t="str">
            <v>Srednja strukovna škola - Vinkovci</v>
          </cell>
        </row>
        <row r="1205">
          <cell r="A1205">
            <v>2578</v>
          </cell>
          <cell r="B1205" t="str">
            <v>Srednja strukovna škola - Šibenik</v>
          </cell>
        </row>
        <row r="1206">
          <cell r="A1206">
            <v>2606</v>
          </cell>
          <cell r="B1206" t="str">
            <v>Srednja strukovna škola bana Josipa Jelačića</v>
          </cell>
        </row>
        <row r="1207">
          <cell r="A1207">
            <v>2611</v>
          </cell>
          <cell r="B1207" t="str">
            <v>Srednja strukovna škola Blaž Jurjev Trogiranin</v>
          </cell>
        </row>
        <row r="1208">
          <cell r="A1208">
            <v>3284</v>
          </cell>
          <cell r="B1208" t="str">
            <v>Srednja strukovna škola Kotva</v>
          </cell>
        </row>
        <row r="1209">
          <cell r="A1209">
            <v>2906</v>
          </cell>
          <cell r="B1209" t="str">
            <v xml:space="preserve">Srednja strukovna škola Kralja Zvonimira </v>
          </cell>
        </row>
        <row r="1210">
          <cell r="A1210">
            <v>2453</v>
          </cell>
          <cell r="B1210" t="str">
            <v xml:space="preserve">Srednja talijanska škola - Rijeka </v>
          </cell>
        </row>
        <row r="1211">
          <cell r="A1211">
            <v>2627</v>
          </cell>
          <cell r="B1211" t="str">
            <v>Srednja tehnička prometna škola - Split</v>
          </cell>
        </row>
        <row r="1212">
          <cell r="A1212">
            <v>4006</v>
          </cell>
          <cell r="B1212" t="str">
            <v>Srednja škola Delnice</v>
          </cell>
        </row>
        <row r="1213">
          <cell r="A1213">
            <v>4018</v>
          </cell>
          <cell r="B1213" t="str">
            <v>Srednja škola Isidora Kršnjavoga Našice</v>
          </cell>
        </row>
        <row r="1214">
          <cell r="A1214">
            <v>4004</v>
          </cell>
          <cell r="B1214" t="str">
            <v>Srednja škola Ludbreg</v>
          </cell>
        </row>
        <row r="1215">
          <cell r="A1215">
            <v>4005</v>
          </cell>
          <cell r="B1215" t="str">
            <v>Srednja škola Novi Marof</v>
          </cell>
        </row>
        <row r="1216">
          <cell r="A1216">
            <v>2667</v>
          </cell>
          <cell r="B1216" t="str">
            <v>Srednja škola s pravom javnosti Manero - Višnjan</v>
          </cell>
        </row>
        <row r="1217">
          <cell r="A1217">
            <v>2419</v>
          </cell>
          <cell r="B1217" t="str">
            <v>Srednja škola u Maruševcu s pravom javnosti</v>
          </cell>
        </row>
        <row r="1218">
          <cell r="A1218">
            <v>2455</v>
          </cell>
          <cell r="B1218" t="str">
            <v>Srednja škola za elektrotehniku i računalstvo - Rijeka</v>
          </cell>
        </row>
        <row r="1219">
          <cell r="A1219">
            <v>2791</v>
          </cell>
          <cell r="B1219" t="str">
            <v>Srpska pravoslavna opća gimnazija Kantakuzina</v>
          </cell>
        </row>
        <row r="1220">
          <cell r="A1220">
            <v>2411</v>
          </cell>
          <cell r="B1220" t="str">
            <v>Strojarska i prometna škola - Varaždin</v>
          </cell>
        </row>
        <row r="1221">
          <cell r="A1221">
            <v>2546</v>
          </cell>
          <cell r="B1221" t="str">
            <v>Strojarska tehnička škola - Osijek</v>
          </cell>
        </row>
        <row r="1222">
          <cell r="A1222">
            <v>2737</v>
          </cell>
          <cell r="B1222" t="str">
            <v>Strojarska tehnička škola Fausta Vrančića</v>
          </cell>
        </row>
        <row r="1223">
          <cell r="A1223">
            <v>2738</v>
          </cell>
          <cell r="B1223" t="str">
            <v>Strojarska tehnička škola Frana Bošnjakovića</v>
          </cell>
        </row>
        <row r="1224">
          <cell r="A1224">
            <v>2452</v>
          </cell>
          <cell r="B1224" t="str">
            <v>Strojarska škola za industrijska i obrtnička zanimanja - Rijeka</v>
          </cell>
        </row>
        <row r="1225">
          <cell r="A1225">
            <v>2462</v>
          </cell>
          <cell r="B1225" t="str">
            <v>Strojarsko brodograđevna škola za industrijska i obrtnička zanimanja - Rijeka</v>
          </cell>
        </row>
        <row r="1226">
          <cell r="A1226">
            <v>2482</v>
          </cell>
          <cell r="B1226" t="str">
            <v>Strukovna škola - Gospić</v>
          </cell>
        </row>
        <row r="1227">
          <cell r="A1227">
            <v>2664</v>
          </cell>
          <cell r="B1227" t="str">
            <v>Strukovna škola - Pula</v>
          </cell>
        </row>
        <row r="1228">
          <cell r="A1228">
            <v>2492</v>
          </cell>
          <cell r="B1228" t="str">
            <v>Strukovna škola - Virovitica</v>
          </cell>
        </row>
        <row r="1229">
          <cell r="A1229">
            <v>2592</v>
          </cell>
          <cell r="B1229" t="str">
            <v>Strukovna škola - Vukovar</v>
          </cell>
        </row>
        <row r="1230">
          <cell r="A1230">
            <v>2420</v>
          </cell>
          <cell r="B1230" t="str">
            <v>Strukovna škola - Đurđevac</v>
          </cell>
        </row>
        <row r="1231">
          <cell r="A1231">
            <v>2672</v>
          </cell>
          <cell r="B1231" t="str">
            <v xml:space="preserve">Strukovna škola Eugena Kumičića - Rovinj </v>
          </cell>
        </row>
        <row r="1232">
          <cell r="A1232">
            <v>2528</v>
          </cell>
          <cell r="B1232" t="str">
            <v>Strukovna škola Vice Vlatkovića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Bartula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2568</v>
          </cell>
          <cell r="B1249" t="str">
            <v>SŠ Dalj</v>
          </cell>
        </row>
        <row r="1250">
          <cell r="A1250">
            <v>2445</v>
          </cell>
          <cell r="B1250" t="str">
            <v>SŠ Delnice</v>
          </cell>
        </row>
        <row r="1251">
          <cell r="A1251">
            <v>2639</v>
          </cell>
          <cell r="B1251" t="str">
            <v>SŠ Dental centar Marušić</v>
          </cell>
        </row>
        <row r="1252">
          <cell r="A1252">
            <v>2540</v>
          </cell>
          <cell r="B1252" t="str">
            <v>SŠ Donji Miholjac</v>
          </cell>
        </row>
        <row r="1253">
          <cell r="A1253">
            <v>2443</v>
          </cell>
          <cell r="B1253" t="str">
            <v>SŠ Dr. Antuna Barca - Crikvenica</v>
          </cell>
        </row>
        <row r="1254">
          <cell r="A1254">
            <v>2363</v>
          </cell>
          <cell r="B1254" t="str">
            <v>SŠ Dragutina Stražimira</v>
          </cell>
        </row>
        <row r="1255">
          <cell r="A1255">
            <v>2389</v>
          </cell>
          <cell r="B1255" t="str">
            <v>SŠ Duga Resa</v>
          </cell>
        </row>
        <row r="1256">
          <cell r="A1256">
            <v>2348</v>
          </cell>
          <cell r="B1256" t="str">
            <v>SŠ Dugo Selo</v>
          </cell>
        </row>
        <row r="1257">
          <cell r="A1257">
            <v>2603</v>
          </cell>
          <cell r="B1257" t="str">
            <v>SŠ Fra Andrije Kačića Miošića - Makarska</v>
          </cell>
        </row>
        <row r="1258">
          <cell r="A1258">
            <v>2687</v>
          </cell>
          <cell r="B1258" t="str">
            <v>SŠ Fra Andrije Kačića Miošića - Ploče</v>
          </cell>
        </row>
        <row r="1259">
          <cell r="A1259">
            <v>2373</v>
          </cell>
          <cell r="B1259" t="str">
            <v>SŠ Glina</v>
          </cell>
        </row>
        <row r="1260">
          <cell r="A1260">
            <v>2517</v>
          </cell>
          <cell r="B1260" t="str">
            <v>SŠ Gračac</v>
          </cell>
        </row>
        <row r="1261">
          <cell r="A1261">
            <v>2446</v>
          </cell>
          <cell r="B1261" t="str">
            <v>SŠ Hrvatski kralj Zvonimir</v>
          </cell>
        </row>
        <row r="1262">
          <cell r="A1262">
            <v>2598</v>
          </cell>
          <cell r="B1262" t="str">
            <v>SŠ Hvar</v>
          </cell>
        </row>
        <row r="1263">
          <cell r="A1263">
            <v>2597</v>
          </cell>
          <cell r="B1263" t="str">
            <v>SŠ Ilok</v>
          </cell>
        </row>
        <row r="1264">
          <cell r="A1264">
            <v>2544</v>
          </cell>
          <cell r="B1264" t="str">
            <v>SŠ Isidora Kršnjavoga - Našice</v>
          </cell>
        </row>
        <row r="1265">
          <cell r="A1265">
            <v>2426</v>
          </cell>
          <cell r="B1265" t="str">
            <v>SŠ Ivan Seljanec - Križevci</v>
          </cell>
        </row>
        <row r="1266">
          <cell r="A1266">
            <v>2349</v>
          </cell>
          <cell r="B1266" t="str">
            <v>SŠ Ivan Švear - Ivanić Grad</v>
          </cell>
        </row>
        <row r="1267">
          <cell r="A1267">
            <v>2610</v>
          </cell>
          <cell r="B1267" t="str">
            <v>SŠ Ivana Lucića - Trogir</v>
          </cell>
        </row>
        <row r="1268">
          <cell r="A1268">
            <v>2569</v>
          </cell>
          <cell r="B1268" t="str">
            <v>SŠ Ivana Maštrovića - Drniš</v>
          </cell>
        </row>
        <row r="1269">
          <cell r="A1269">
            <v>2374</v>
          </cell>
          <cell r="B1269" t="str">
            <v>SŠ Ivana Trnskoga</v>
          </cell>
        </row>
        <row r="1270">
          <cell r="A1270">
            <v>2405</v>
          </cell>
          <cell r="B1270" t="str">
            <v>SŠ Ivanec</v>
          </cell>
        </row>
        <row r="1271">
          <cell r="A1271">
            <v>2351</v>
          </cell>
          <cell r="B1271" t="str">
            <v>SŠ Jastrebarsko</v>
          </cell>
        </row>
        <row r="1272">
          <cell r="A1272">
            <v>3175</v>
          </cell>
          <cell r="B1272" t="str">
            <v>SŠ Jelkovec</v>
          </cell>
        </row>
        <row r="1273">
          <cell r="A1273">
            <v>2567</v>
          </cell>
          <cell r="B1273" t="str">
            <v>SŠ Josipa Kozarca - Đurđenovac</v>
          </cell>
        </row>
        <row r="1274">
          <cell r="A1274">
            <v>2605</v>
          </cell>
          <cell r="B1274" t="str">
            <v>SŠ Jure Kaštelan</v>
          </cell>
        </row>
        <row r="1275">
          <cell r="A1275">
            <v>2515</v>
          </cell>
          <cell r="B1275" t="str">
            <v>SŠ Kneza Branimira - Benkovac</v>
          </cell>
        </row>
        <row r="1276">
          <cell r="A1276">
            <v>2370</v>
          </cell>
          <cell r="B1276" t="str">
            <v>SŠ Konjščina</v>
          </cell>
        </row>
        <row r="1277">
          <cell r="A1277">
            <v>2424</v>
          </cell>
          <cell r="B1277" t="str">
            <v>SŠ Koprivnica</v>
          </cell>
        </row>
        <row r="1278">
          <cell r="A1278">
            <v>2364</v>
          </cell>
          <cell r="B1278" t="str">
            <v>SŠ Krapina</v>
          </cell>
        </row>
        <row r="1279">
          <cell r="A1279">
            <v>2905</v>
          </cell>
          <cell r="B1279" t="str">
            <v>SŠ Lovre Montija</v>
          </cell>
        </row>
        <row r="1280">
          <cell r="A1280">
            <v>2963</v>
          </cell>
          <cell r="B1280" t="str">
            <v>SŠ Marka Marulića - Slatina</v>
          </cell>
        </row>
        <row r="1281">
          <cell r="A1281">
            <v>2451</v>
          </cell>
          <cell r="B1281" t="str">
            <v>SŠ Markantuna de Dominisa - Rab</v>
          </cell>
        </row>
        <row r="1282">
          <cell r="A1282">
            <v>2654</v>
          </cell>
          <cell r="B1282" t="str">
            <v>SŠ Mate Balote</v>
          </cell>
        </row>
        <row r="1283">
          <cell r="A1283">
            <v>2651</v>
          </cell>
          <cell r="B1283" t="str">
            <v>SŠ Mate Blažine - Labin</v>
          </cell>
        </row>
        <row r="1284">
          <cell r="A1284">
            <v>2507</v>
          </cell>
          <cell r="B1284" t="str">
            <v>SŠ Matije Antuna Reljkovića - Slavonski Brod</v>
          </cell>
        </row>
        <row r="1285">
          <cell r="A1285">
            <v>2685</v>
          </cell>
          <cell r="B1285" t="str">
            <v>SŠ Metković</v>
          </cell>
        </row>
        <row r="1286">
          <cell r="A1286">
            <v>2378</v>
          </cell>
          <cell r="B1286" t="str">
            <v>SŠ Novska</v>
          </cell>
        </row>
        <row r="1287">
          <cell r="A1287">
            <v>2518</v>
          </cell>
          <cell r="B1287" t="str">
            <v>SŠ Obrovac</v>
          </cell>
        </row>
        <row r="1288">
          <cell r="A1288">
            <v>2371</v>
          </cell>
          <cell r="B1288" t="str">
            <v>SŠ Oroslavje</v>
          </cell>
        </row>
        <row r="1289">
          <cell r="A1289">
            <v>2484</v>
          </cell>
          <cell r="B1289" t="str">
            <v>SŠ Otočac</v>
          </cell>
        </row>
        <row r="1290">
          <cell r="A1290">
            <v>2495</v>
          </cell>
          <cell r="B1290" t="str">
            <v>SŠ Pakrac</v>
          </cell>
        </row>
        <row r="1291">
          <cell r="A1291">
            <v>2485</v>
          </cell>
          <cell r="B1291" t="str">
            <v xml:space="preserve">SŠ Pavla Rittera Vitezovića u Senju </v>
          </cell>
        </row>
        <row r="1292">
          <cell r="A1292">
            <v>2683</v>
          </cell>
          <cell r="B1292" t="str">
            <v>SŠ Petra Šegedina</v>
          </cell>
        </row>
        <row r="1293">
          <cell r="A1293">
            <v>2380</v>
          </cell>
          <cell r="B1293" t="str">
            <v>SŠ Petrinja</v>
          </cell>
        </row>
        <row r="1294">
          <cell r="A1294">
            <v>2494</v>
          </cell>
          <cell r="B1294" t="str">
            <v>Srednja škola Stjepana Sulimanca u Pitomači</v>
          </cell>
        </row>
        <row r="1295">
          <cell r="A1295">
            <v>2486</v>
          </cell>
          <cell r="B1295" t="str">
            <v>SŠ Plitvička Jezera</v>
          </cell>
        </row>
        <row r="1296">
          <cell r="A1296">
            <v>2368</v>
          </cell>
          <cell r="B1296" t="str">
            <v>SŠ Pregrada</v>
          </cell>
        </row>
        <row r="1297">
          <cell r="A1297">
            <v>2695</v>
          </cell>
          <cell r="B1297" t="str">
            <v>SŠ Prelog</v>
          </cell>
        </row>
        <row r="1298">
          <cell r="A1298">
            <v>2749</v>
          </cell>
          <cell r="B1298" t="str">
            <v>SŠ Sesvete</v>
          </cell>
        </row>
        <row r="1299">
          <cell r="A1299">
            <v>2404</v>
          </cell>
          <cell r="B1299" t="str">
            <v>SŠ Slunj</v>
          </cell>
        </row>
        <row r="1300">
          <cell r="A1300">
            <v>2487</v>
          </cell>
          <cell r="B1300" t="str">
            <v>SŠ Stjepan Ivšić</v>
          </cell>
        </row>
        <row r="1301">
          <cell r="A1301">
            <v>2613</v>
          </cell>
          <cell r="B1301" t="str">
            <v>SŠ Tin Ujević - Vrgorac</v>
          </cell>
        </row>
        <row r="1302">
          <cell r="A1302">
            <v>2375</v>
          </cell>
          <cell r="B1302" t="str">
            <v>SŠ Tina Ujevića - Kutina</v>
          </cell>
        </row>
        <row r="1303">
          <cell r="A1303">
            <v>2388</v>
          </cell>
          <cell r="B1303" t="str">
            <v>SŠ Topusko</v>
          </cell>
        </row>
        <row r="1304">
          <cell r="A1304">
            <v>2566</v>
          </cell>
          <cell r="B1304" t="str">
            <v>SŠ Valpovo</v>
          </cell>
        </row>
        <row r="1305">
          <cell r="A1305">
            <v>2684</v>
          </cell>
          <cell r="B1305" t="str">
            <v>SŠ Vela Luka</v>
          </cell>
        </row>
        <row r="1306">
          <cell r="A1306">
            <v>2383</v>
          </cell>
          <cell r="B1306" t="str">
            <v>SŠ Viktorovac</v>
          </cell>
        </row>
        <row r="1307">
          <cell r="A1307">
            <v>2647</v>
          </cell>
          <cell r="B1307" t="str">
            <v>SŠ Vladimir Gortan - Buje</v>
          </cell>
        </row>
        <row r="1308">
          <cell r="A1308">
            <v>2444</v>
          </cell>
          <cell r="B1308" t="str">
            <v>SŠ Vladimir Nazor</v>
          </cell>
        </row>
        <row r="1309">
          <cell r="A1309">
            <v>2361</v>
          </cell>
          <cell r="B1309" t="str">
            <v>SŠ Vrbovec</v>
          </cell>
        </row>
        <row r="1310">
          <cell r="A1310">
            <v>2365</v>
          </cell>
          <cell r="B1310" t="str">
            <v>SŠ Zabok</v>
          </cell>
        </row>
        <row r="1311">
          <cell r="A1311">
            <v>2372</v>
          </cell>
          <cell r="B1311" t="str">
            <v>SŠ Zlatar</v>
          </cell>
        </row>
        <row r="1312">
          <cell r="A1312">
            <v>2671</v>
          </cell>
          <cell r="B1312" t="str">
            <v>SŠ Zvane Črnje - Rovinj</v>
          </cell>
        </row>
        <row r="1313">
          <cell r="A1313">
            <v>3162</v>
          </cell>
          <cell r="B1313" t="str">
            <v>SŠ Čakovec</v>
          </cell>
        </row>
        <row r="1314">
          <cell r="A1314">
            <v>2437</v>
          </cell>
          <cell r="B1314" t="str">
            <v>SŠ Čazma</v>
          </cell>
        </row>
        <row r="1315">
          <cell r="A1315">
            <v>4011</v>
          </cell>
          <cell r="B1315" t="str">
            <v>Talijanska osnovna škola - Bernardo Parentin Poreč</v>
          </cell>
        </row>
        <row r="1316">
          <cell r="A1316">
            <v>1925</v>
          </cell>
          <cell r="B1316" t="str">
            <v>Talijanska osnovna škola - Buje</v>
          </cell>
        </row>
        <row r="1317">
          <cell r="A1317">
            <v>2018</v>
          </cell>
          <cell r="B1317" t="str">
            <v>Talijanska osnovna škola - Novigrad</v>
          </cell>
        </row>
        <row r="1318">
          <cell r="A1318">
            <v>1960</v>
          </cell>
          <cell r="B1318" t="str">
            <v xml:space="preserve">Talijanska osnovna škola - Poreč </v>
          </cell>
        </row>
        <row r="1319">
          <cell r="A1319">
            <v>1983</v>
          </cell>
          <cell r="B1319" t="str">
            <v>Talijanska osnovna škola Bernardo Benussi - Rovinj</v>
          </cell>
        </row>
        <row r="1320">
          <cell r="A1320">
            <v>2030</v>
          </cell>
          <cell r="B1320" t="str">
            <v>Talijanska osnovna škola Galileo Galilei - Umag</v>
          </cell>
        </row>
        <row r="1321">
          <cell r="A1321">
            <v>2670</v>
          </cell>
          <cell r="B1321" t="str">
            <v xml:space="preserve">Talijanska srednja škola - Rovinj </v>
          </cell>
        </row>
        <row r="1322">
          <cell r="A1322">
            <v>2660</v>
          </cell>
          <cell r="B1322" t="str">
            <v>Talijanska srednja škola Dante Alighieri - Pula</v>
          </cell>
        </row>
        <row r="1323">
          <cell r="A1323">
            <v>2648</v>
          </cell>
          <cell r="B1323" t="str">
            <v>Talijanska srednja škola Leonardo da Vinci - Buje</v>
          </cell>
        </row>
        <row r="1324">
          <cell r="A1324">
            <v>2608</v>
          </cell>
          <cell r="B1324" t="str">
            <v>Tehnička i industrijska škola Ruđera Boškovića u Sinju</v>
          </cell>
        </row>
        <row r="1325">
          <cell r="A1325">
            <v>2433</v>
          </cell>
          <cell r="B1325" t="str">
            <v>Tehnička škola - Bjelovar</v>
          </cell>
        </row>
        <row r="1326">
          <cell r="A1326">
            <v>2438</v>
          </cell>
          <cell r="B1326" t="str">
            <v>Tehnička škola - Daruvar</v>
          </cell>
        </row>
        <row r="1327">
          <cell r="A1327">
            <v>2395</v>
          </cell>
          <cell r="B1327" t="str">
            <v>Tehnička škola - Karlovac</v>
          </cell>
        </row>
        <row r="1328">
          <cell r="A1328">
            <v>2376</v>
          </cell>
          <cell r="B1328" t="str">
            <v>Tehnička škola - Kutina</v>
          </cell>
        </row>
        <row r="1329">
          <cell r="A1329">
            <v>2499</v>
          </cell>
          <cell r="B1329" t="str">
            <v>Tehnička škola - Požega</v>
          </cell>
        </row>
        <row r="1330">
          <cell r="A1330">
            <v>2663</v>
          </cell>
          <cell r="B1330" t="str">
            <v>Tehnička škola - Pula</v>
          </cell>
        </row>
        <row r="1331">
          <cell r="A1331">
            <v>2385</v>
          </cell>
          <cell r="B1331" t="str">
            <v>Tehnička škola - Sisak</v>
          </cell>
        </row>
        <row r="1332">
          <cell r="A1332">
            <v>2511</v>
          </cell>
          <cell r="B1332" t="str">
            <v>Tehnička škola - Slavonski Brod</v>
          </cell>
        </row>
        <row r="1333">
          <cell r="A1333">
            <v>2490</v>
          </cell>
          <cell r="B1333" t="str">
            <v>Tehnička škola - Virovitica</v>
          </cell>
        </row>
        <row r="1334">
          <cell r="A1334">
            <v>2527</v>
          </cell>
          <cell r="B1334" t="str">
            <v>Tehnička škola - Zadar</v>
          </cell>
        </row>
        <row r="1335">
          <cell r="A1335">
            <v>2740</v>
          </cell>
          <cell r="B1335" t="str">
            <v>Tehnička škola - Zagreb</v>
          </cell>
        </row>
        <row r="1336">
          <cell r="A1336">
            <v>2692</v>
          </cell>
          <cell r="B1336" t="str">
            <v>Tehnička škola - Čakovec</v>
          </cell>
        </row>
        <row r="1337">
          <cell r="A1337">
            <v>2576</v>
          </cell>
          <cell r="B1337" t="str">
            <v>Tehnička škola - Šibenik</v>
          </cell>
        </row>
        <row r="1338">
          <cell r="A1338">
            <v>2596</v>
          </cell>
          <cell r="B1338" t="str">
            <v>Tehnička škola - Županja</v>
          </cell>
        </row>
        <row r="1339">
          <cell r="A1339">
            <v>2553</v>
          </cell>
          <cell r="B1339" t="str">
            <v>Tehnička škola i prirodoslovna gimnazija Ruđera Boškovića - Osijek</v>
          </cell>
        </row>
        <row r="1340">
          <cell r="A1340">
            <v>2591</v>
          </cell>
          <cell r="B1340" t="str">
            <v>Tehnička škola Nikole Tesle - Vukovar</v>
          </cell>
        </row>
        <row r="1341">
          <cell r="A1341">
            <v>2581</v>
          </cell>
          <cell r="B1341" t="str">
            <v>Tehnička škola Ruđera Boškovića - Vinkovci</v>
          </cell>
        </row>
        <row r="1342">
          <cell r="A1342">
            <v>2764</v>
          </cell>
          <cell r="B1342" t="str">
            <v>Tehnička škola Ruđera Boškovića - Zagreb</v>
          </cell>
        </row>
        <row r="1343">
          <cell r="A1343">
            <v>2601</v>
          </cell>
          <cell r="B1343" t="str">
            <v>Tehnička škola u Imotskom</v>
          </cell>
        </row>
        <row r="1344">
          <cell r="A1344">
            <v>2463</v>
          </cell>
          <cell r="B1344" t="str">
            <v>Tehnička škola za strojarstvo i brodogradnju - Rijeka</v>
          </cell>
        </row>
        <row r="1345">
          <cell r="A1345">
            <v>2628</v>
          </cell>
          <cell r="B1345" t="str">
            <v>Tehnička škola za strojarstvo i mehatroniku - Split</v>
          </cell>
        </row>
        <row r="1346">
          <cell r="A1346">
            <v>2727</v>
          </cell>
          <cell r="B1346" t="str">
            <v>Treća ekonomska škola - Zagreb</v>
          </cell>
        </row>
        <row r="1347">
          <cell r="A1347">
            <v>2557</v>
          </cell>
          <cell r="B1347" t="str">
            <v>Trgovačka i komercijalna škola davor Milas - Osijek</v>
          </cell>
        </row>
        <row r="1348">
          <cell r="A1348">
            <v>2454</v>
          </cell>
          <cell r="B1348" t="str">
            <v>Trgovačka i tekstilna škola u Rijeci</v>
          </cell>
        </row>
        <row r="1349">
          <cell r="A1349">
            <v>2746</v>
          </cell>
          <cell r="B1349" t="str">
            <v>Trgovačka škola - Zagreb</v>
          </cell>
        </row>
        <row r="1350">
          <cell r="A1350">
            <v>2396</v>
          </cell>
          <cell r="B1350" t="str">
            <v>Trgovačko - ugostiteljska škola - Karlovac</v>
          </cell>
        </row>
        <row r="1351">
          <cell r="A1351">
            <v>2680</v>
          </cell>
          <cell r="B1351" t="str">
            <v>Turistička i ugostiteljska škola - Dubrovnik</v>
          </cell>
        </row>
        <row r="1352">
          <cell r="A1352">
            <v>2635</v>
          </cell>
          <cell r="B1352" t="str">
            <v>Turističko - ugostiteljska škola - Split</v>
          </cell>
        </row>
        <row r="1353">
          <cell r="A1353">
            <v>2655</v>
          </cell>
          <cell r="B1353" t="str">
            <v xml:space="preserve">Turističko - ugostiteljska škola Antona Štifanića - Poreč </v>
          </cell>
        </row>
        <row r="1354">
          <cell r="A1354">
            <v>2435</v>
          </cell>
          <cell r="B1354" t="str">
            <v>Turističko-ugostiteljska i prehrambena škola - Bjelovar</v>
          </cell>
        </row>
        <row r="1355">
          <cell r="A1355">
            <v>2574</v>
          </cell>
          <cell r="B1355" t="str">
            <v>Turističko-ugostiteljska škola - Šibenik</v>
          </cell>
        </row>
        <row r="1356">
          <cell r="A1356">
            <v>2447</v>
          </cell>
          <cell r="B1356" t="str">
            <v>Ugostiteljska škola - Opatija</v>
          </cell>
        </row>
        <row r="1357">
          <cell r="A1357">
            <v>2555</v>
          </cell>
          <cell r="B1357" t="str">
            <v>Ugostiteljsko - turistička škola - Osijek</v>
          </cell>
        </row>
        <row r="1358">
          <cell r="A1358">
            <v>2729</v>
          </cell>
          <cell r="B1358" t="str">
            <v>Ugostiteljsko-turističko učilište - Zagreb</v>
          </cell>
        </row>
        <row r="1359">
          <cell r="A1359">
            <v>2914</v>
          </cell>
          <cell r="B1359" t="str">
            <v>Umjetnička gimnazija Ars Animae s pravom javnosti - Split</v>
          </cell>
        </row>
        <row r="1360">
          <cell r="A1360">
            <v>60</v>
          </cell>
          <cell r="B1360" t="str">
            <v>Umjetnička škola Franje Lučića</v>
          </cell>
        </row>
        <row r="1361">
          <cell r="A1361">
            <v>2059</v>
          </cell>
          <cell r="B1361" t="str">
            <v>Umjetnička škola Luke Sorkočevića - Dubrovnik</v>
          </cell>
        </row>
        <row r="1362">
          <cell r="A1362">
            <v>2139</v>
          </cell>
          <cell r="B1362" t="str">
            <v>Umjetnička škola Miroslav Magdalenić - Čakovec</v>
          </cell>
        </row>
        <row r="1363">
          <cell r="A1363">
            <v>2745</v>
          </cell>
          <cell r="B1363" t="str">
            <v>Upravna škola Zagreb</v>
          </cell>
        </row>
        <row r="1364">
          <cell r="A1364">
            <v>4001</v>
          </cell>
          <cell r="B1364" t="str">
            <v>Učenički dom</v>
          </cell>
        </row>
        <row r="1365">
          <cell r="A1365">
            <v>2845</v>
          </cell>
          <cell r="B1365" t="str">
            <v>Učilište za popularnu i jazz glazbu</v>
          </cell>
        </row>
        <row r="1366">
          <cell r="A1366">
            <v>2700</v>
          </cell>
          <cell r="B1366" t="str">
            <v>V. gimnazija - Zagreb</v>
          </cell>
        </row>
        <row r="1367">
          <cell r="A1367">
            <v>2623</v>
          </cell>
          <cell r="B1367" t="str">
            <v>V. gimnazija Vladimir Nazor - Split</v>
          </cell>
        </row>
        <row r="1368">
          <cell r="A1368">
            <v>630</v>
          </cell>
          <cell r="B1368" t="str">
            <v>V. osnovna škola - Bjelovar</v>
          </cell>
        </row>
        <row r="1369">
          <cell r="A1369">
            <v>465</v>
          </cell>
          <cell r="B1369" t="str">
            <v>V. osnovna škola - Varaždin</v>
          </cell>
        </row>
        <row r="1370">
          <cell r="A1370">
            <v>2719</v>
          </cell>
          <cell r="B1370" t="str">
            <v>Veterinarska škola - Zagreb</v>
          </cell>
        </row>
        <row r="1371">
          <cell r="A1371">
            <v>466</v>
          </cell>
          <cell r="B1371" t="str">
            <v>VI. osnovna škola - Varaždin</v>
          </cell>
        </row>
        <row r="1372">
          <cell r="A1372">
            <v>2702</v>
          </cell>
          <cell r="B1372" t="str">
            <v>VII. gimnazija - Zagreb</v>
          </cell>
        </row>
        <row r="1373">
          <cell r="A1373">
            <v>468</v>
          </cell>
          <cell r="B1373" t="str">
            <v>VII. osnovna škola - Varaždin</v>
          </cell>
        </row>
        <row r="1374">
          <cell r="A1374">
            <v>2330</v>
          </cell>
          <cell r="B1374" t="str">
            <v>Waldorfska škola u Zagrebu</v>
          </cell>
        </row>
        <row r="1375">
          <cell r="A1375">
            <v>2705</v>
          </cell>
          <cell r="B1375" t="str">
            <v>X. gimnazija Ivan Supek - Zagreb</v>
          </cell>
        </row>
        <row r="1376">
          <cell r="A1376">
            <v>2706</v>
          </cell>
          <cell r="B1376" t="str">
            <v>XI. gimnazija - Zagreb</v>
          </cell>
        </row>
        <row r="1377">
          <cell r="A1377">
            <v>2707</v>
          </cell>
          <cell r="B1377" t="str">
            <v>XII. gimnazija - Zagreb</v>
          </cell>
        </row>
        <row r="1378">
          <cell r="A1378">
            <v>2708</v>
          </cell>
          <cell r="B1378" t="str">
            <v>XIII. gimnazija - Zagreb</v>
          </cell>
        </row>
        <row r="1379">
          <cell r="A1379">
            <v>2710</v>
          </cell>
          <cell r="B1379" t="str">
            <v>XV. gimnazija - Zagreb</v>
          </cell>
        </row>
        <row r="1380">
          <cell r="A1380">
            <v>2711</v>
          </cell>
          <cell r="B1380" t="str">
            <v>XVI. gimnazija - Zagreb</v>
          </cell>
        </row>
        <row r="1381">
          <cell r="A1381">
            <v>2713</v>
          </cell>
          <cell r="B1381" t="str">
            <v>XVIII. gimnazija - Zagreb</v>
          </cell>
        </row>
        <row r="1382">
          <cell r="A1382">
            <v>2536</v>
          </cell>
          <cell r="B1382" t="str">
            <v>Zadarska privatna gimnazija s pravom javnosti</v>
          </cell>
        </row>
        <row r="1383">
          <cell r="A1383">
            <v>4000</v>
          </cell>
          <cell r="B1383" t="str">
            <v>Zadruga</v>
          </cell>
        </row>
        <row r="1384">
          <cell r="A1384">
            <v>2775</v>
          </cell>
          <cell r="B1384" t="str">
            <v>Zagrebačka umjetnička gimnazija s pravom javnosti</v>
          </cell>
        </row>
        <row r="1385">
          <cell r="A1385">
            <v>2586</v>
          </cell>
          <cell r="B1385" t="str">
            <v>Zdravstvena i veterinarska škola Dr. Andrije Štampara - Vinkovci</v>
          </cell>
        </row>
        <row r="1386">
          <cell r="A1386">
            <v>2634</v>
          </cell>
          <cell r="B1386" t="str">
            <v>Zdravstvena škola - Split</v>
          </cell>
        </row>
        <row r="1387">
          <cell r="A1387">
            <v>2714</v>
          </cell>
          <cell r="B1387" t="str">
            <v>Zdravstveno učilište - Zagreb</v>
          </cell>
        </row>
        <row r="1388">
          <cell r="A1388">
            <v>2359</v>
          </cell>
          <cell r="B1388" t="str">
            <v>Zrakoplovna tehnička škola Rudolfa Perešina</v>
          </cell>
        </row>
        <row r="1389">
          <cell r="A1389">
            <v>646</v>
          </cell>
          <cell r="B1389" t="str">
            <v>Češka osnovna škola Jana Amosa Komenskog - Daruvar</v>
          </cell>
        </row>
        <row r="1390">
          <cell r="A1390">
            <v>690</v>
          </cell>
          <cell r="B1390" t="str">
            <v>Češka osnovna škola Josipa Ružičke - Končanica</v>
          </cell>
        </row>
        <row r="1391">
          <cell r="A1391">
            <v>2580</v>
          </cell>
          <cell r="B1391" t="str">
            <v>Šibenska privatna gimnazija s pravom javnosti</v>
          </cell>
        </row>
        <row r="1392">
          <cell r="A1392">
            <v>2342</v>
          </cell>
          <cell r="B1392" t="str">
            <v>Osnovna škola Kreativan razvoj s pravom javnosti</v>
          </cell>
        </row>
        <row r="1393">
          <cell r="A1393">
            <v>2633</v>
          </cell>
          <cell r="B1393" t="str">
            <v>Škola likovnih umjetnosti - Split</v>
          </cell>
        </row>
        <row r="1394">
          <cell r="A1394">
            <v>2531</v>
          </cell>
          <cell r="B1394" t="str">
            <v>Škola primijenjene umjetnosti i dizajna - Zadar</v>
          </cell>
        </row>
        <row r="1395">
          <cell r="A1395">
            <v>2747</v>
          </cell>
          <cell r="B1395" t="str">
            <v>Škola primijenjene umjetnosti i dizajna - Zagreb</v>
          </cell>
        </row>
        <row r="1396">
          <cell r="A1396">
            <v>2558</v>
          </cell>
          <cell r="B1396" t="str">
            <v>Škola primijenjene umjetnosti i dizajna Osijek</v>
          </cell>
        </row>
        <row r="1397">
          <cell r="A1397">
            <v>2659</v>
          </cell>
          <cell r="B1397" t="str">
            <v>Škola primijenjenih umjetnosti i dizajna - Pula</v>
          </cell>
        </row>
        <row r="1398">
          <cell r="A1398">
            <v>2327</v>
          </cell>
          <cell r="B1398" t="str">
            <v>Škola suvremenog plesa Ane Maletić - Zagreb</v>
          </cell>
        </row>
        <row r="1399">
          <cell r="A1399">
            <v>2731</v>
          </cell>
          <cell r="B1399" t="str">
            <v>Škola za cestovni promet - Zagreb</v>
          </cell>
        </row>
        <row r="1400">
          <cell r="A1400">
            <v>2631</v>
          </cell>
          <cell r="B1400" t="str">
            <v>Škola za dizajn, grafiku i održivu gradnju - Split</v>
          </cell>
        </row>
        <row r="1401">
          <cell r="A1401">
            <v>2326</v>
          </cell>
          <cell r="B1401" t="str">
            <v>Škola za klasični balet - Zagreb</v>
          </cell>
        </row>
        <row r="1402">
          <cell r="A1402">
            <v>2715</v>
          </cell>
          <cell r="B1402" t="str">
            <v>Škola za medicinske sestre Mlinarska</v>
          </cell>
        </row>
        <row r="1403">
          <cell r="A1403">
            <v>2716</v>
          </cell>
          <cell r="B1403" t="str">
            <v>Škola za medicinske sestre Vinogradska</v>
          </cell>
        </row>
        <row r="1404">
          <cell r="A1404">
            <v>2718</v>
          </cell>
          <cell r="B1404" t="str">
            <v>Škola za medicinske sestre Vrapče</v>
          </cell>
        </row>
        <row r="1405">
          <cell r="A1405">
            <v>2744</v>
          </cell>
          <cell r="B1405" t="str">
            <v>Škola za montažu instalacija i metalnih konstrukcija</v>
          </cell>
        </row>
        <row r="1406">
          <cell r="A1406">
            <v>1980</v>
          </cell>
          <cell r="B1406" t="str">
            <v>Škola za odgoj i obrazovanje - Pula</v>
          </cell>
        </row>
        <row r="1407">
          <cell r="A1407">
            <v>2559</v>
          </cell>
          <cell r="B1407" t="str">
            <v>Škola za osposobljavanje i obrazovanje Vinko Bek</v>
          </cell>
        </row>
        <row r="1408">
          <cell r="A1408">
            <v>2717</v>
          </cell>
          <cell r="B1408" t="str">
            <v>Škola za primalje - Zagreb</v>
          </cell>
        </row>
        <row r="1409">
          <cell r="A1409">
            <v>2473</v>
          </cell>
          <cell r="B1409" t="str">
            <v>Škola za primijenjenu umjetnost u Rijeci</v>
          </cell>
        </row>
        <row r="1410">
          <cell r="A1410">
            <v>2734</v>
          </cell>
          <cell r="B1410" t="str">
            <v>Škola za tekstil, kožu i dizajn - Zagreb</v>
          </cell>
        </row>
        <row r="1411">
          <cell r="A1411">
            <v>2656</v>
          </cell>
          <cell r="B1411" t="str">
            <v>Škola za turizam, ugostiteljstvo i trgovinu - Pula</v>
          </cell>
        </row>
        <row r="1412">
          <cell r="A1412">
            <v>2366</v>
          </cell>
          <cell r="B1412" t="str">
            <v>Škola za umjetnost, dizajn, grafiku i odjeću - Zabok</v>
          </cell>
        </row>
        <row r="1413">
          <cell r="A1413">
            <v>2748</v>
          </cell>
          <cell r="B1413" t="str">
            <v>Športska gimnazija - Zagreb</v>
          </cell>
        </row>
        <row r="1414">
          <cell r="A1414">
            <v>2393</v>
          </cell>
          <cell r="B1414" t="str">
            <v>Šumarska i drvodjeljska škola - Karlovac</v>
          </cell>
        </row>
        <row r="1415">
          <cell r="A1415">
            <v>2477</v>
          </cell>
          <cell r="B1415" t="str">
            <v>Željeznička tehnička škola - Moravice</v>
          </cell>
        </row>
        <row r="1416">
          <cell r="A1416">
            <v>2751</v>
          </cell>
          <cell r="B1416" t="str">
            <v>Ženska opća gimnazija Družbe sestara milosrdnica - s pravom javnosti</v>
          </cell>
        </row>
        <row r="1417">
          <cell r="A1417">
            <v>4043</v>
          </cell>
          <cell r="B1417" t="str">
            <v>Ženski đački dom Dubrovnik</v>
          </cell>
        </row>
        <row r="1418">
          <cell r="A1418">
            <v>4007</v>
          </cell>
          <cell r="B141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razred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"/>
  <sheetViews>
    <sheetView tabSelected="1" workbookViewId="0">
      <selection activeCell="T52" sqref="T52"/>
    </sheetView>
  </sheetViews>
  <sheetFormatPr defaultRowHeight="15" x14ac:dyDescent="0.25"/>
  <cols>
    <col min="2" max="2" width="15.85546875" customWidth="1"/>
    <col min="12" max="12" width="2.85546875" customWidth="1"/>
    <col min="14" max="14" width="4.28515625" customWidth="1"/>
    <col min="15" max="15" width="4.42578125" customWidth="1"/>
    <col min="16" max="16" width="19.140625" customWidth="1"/>
  </cols>
  <sheetData>
    <row r="1" spans="1:21" x14ac:dyDescent="0.25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1" x14ac:dyDescent="0.2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1" x14ac:dyDescent="0.2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1" x14ac:dyDescent="0.2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x14ac:dyDescent="0.2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1" ht="15.75" thickBot="1" x14ac:dyDescent="0.3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1" ht="16.5" thickTop="1" thickBot="1" x14ac:dyDescent="0.3">
      <c r="A7" s="10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13" t="s">
        <v>16</v>
      </c>
    </row>
    <row r="8" spans="1:21" ht="15.75" thickTop="1" x14ac:dyDescent="0.25">
      <c r="A8" s="15">
        <v>1</v>
      </c>
      <c r="B8" s="35" t="s">
        <v>657</v>
      </c>
      <c r="C8" s="36" t="s">
        <v>658</v>
      </c>
      <c r="D8" s="36" t="s">
        <v>659</v>
      </c>
      <c r="E8" s="36" t="s">
        <v>20</v>
      </c>
      <c r="F8" s="36">
        <v>45</v>
      </c>
      <c r="G8" s="36" t="s">
        <v>21</v>
      </c>
      <c r="H8" s="36" t="s">
        <v>33</v>
      </c>
      <c r="I8" s="36" t="s">
        <v>660</v>
      </c>
      <c r="J8" s="36">
        <v>77</v>
      </c>
      <c r="K8" s="36" t="s">
        <v>546</v>
      </c>
      <c r="L8" s="36">
        <v>1</v>
      </c>
      <c r="M8" s="36" t="s">
        <v>25</v>
      </c>
      <c r="N8" s="36">
        <v>1</v>
      </c>
      <c r="O8" s="36">
        <v>55</v>
      </c>
      <c r="P8" s="36" t="s">
        <v>661</v>
      </c>
      <c r="Q8" s="36" t="s">
        <v>662</v>
      </c>
      <c r="R8" s="36"/>
      <c r="S8" s="31"/>
      <c r="T8" s="31"/>
      <c r="U8" s="31"/>
    </row>
    <row r="9" spans="1:21" x14ac:dyDescent="0.25">
      <c r="A9" s="15">
        <v>2</v>
      </c>
      <c r="B9" s="36">
        <v>47255584655</v>
      </c>
      <c r="C9" s="36" t="s">
        <v>213</v>
      </c>
      <c r="D9" s="36" t="s">
        <v>44</v>
      </c>
      <c r="E9" s="36" t="s">
        <v>20</v>
      </c>
      <c r="F9" s="36">
        <v>45</v>
      </c>
      <c r="G9" s="36" t="s">
        <v>997</v>
      </c>
      <c r="H9" s="36" t="s">
        <v>695</v>
      </c>
      <c r="I9" s="36" t="s">
        <v>1024</v>
      </c>
      <c r="J9" s="36"/>
      <c r="K9" s="36" t="s">
        <v>1025</v>
      </c>
      <c r="L9" s="36">
        <v>1</v>
      </c>
      <c r="M9" s="36" t="s">
        <v>25</v>
      </c>
      <c r="N9" s="36">
        <v>1</v>
      </c>
      <c r="O9" s="36">
        <v>54</v>
      </c>
      <c r="P9" s="36" t="s">
        <v>1026</v>
      </c>
      <c r="Q9" s="36" t="s">
        <v>1032</v>
      </c>
      <c r="R9" s="36"/>
      <c r="S9" s="31"/>
      <c r="T9" s="31"/>
      <c r="U9" s="31"/>
    </row>
    <row r="10" spans="1:21" x14ac:dyDescent="0.25">
      <c r="A10" s="15">
        <v>3</v>
      </c>
      <c r="B10" s="35" t="s">
        <v>1038</v>
      </c>
      <c r="C10" s="36" t="s">
        <v>694</v>
      </c>
      <c r="D10" s="36" t="s">
        <v>1080</v>
      </c>
      <c r="E10" s="36" t="s">
        <v>1033</v>
      </c>
      <c r="F10" s="36">
        <v>45</v>
      </c>
      <c r="G10" s="36" t="s">
        <v>21</v>
      </c>
      <c r="H10" s="36" t="s">
        <v>1034</v>
      </c>
      <c r="I10" s="36" t="s">
        <v>1035</v>
      </c>
      <c r="J10" s="36"/>
      <c r="K10" s="36" t="s">
        <v>102</v>
      </c>
      <c r="L10" s="36">
        <v>1</v>
      </c>
      <c r="M10" s="36" t="s">
        <v>25</v>
      </c>
      <c r="N10" s="36"/>
      <c r="O10" s="36">
        <v>54</v>
      </c>
      <c r="P10" s="36" t="s">
        <v>1036</v>
      </c>
      <c r="Q10" s="36" t="s">
        <v>1037</v>
      </c>
      <c r="R10" s="36"/>
      <c r="S10" s="31"/>
      <c r="T10" s="31"/>
      <c r="U10" s="31"/>
    </row>
    <row r="11" spans="1:21" x14ac:dyDescent="0.25">
      <c r="A11" s="15">
        <v>4</v>
      </c>
      <c r="B11" s="37" t="s">
        <v>232</v>
      </c>
      <c r="C11" s="38" t="s">
        <v>233</v>
      </c>
      <c r="D11" s="38" t="s">
        <v>234</v>
      </c>
      <c r="E11" s="38" t="s">
        <v>20</v>
      </c>
      <c r="F11" s="38">
        <v>45</v>
      </c>
      <c r="G11" s="38" t="s">
        <v>21</v>
      </c>
      <c r="H11" s="38" t="s">
        <v>235</v>
      </c>
      <c r="I11" s="38" t="s">
        <v>236</v>
      </c>
      <c r="J11" s="38" t="s">
        <v>237</v>
      </c>
      <c r="K11" s="38" t="s">
        <v>238</v>
      </c>
      <c r="L11" s="38">
        <v>1</v>
      </c>
      <c r="M11" s="38" t="s">
        <v>25</v>
      </c>
      <c r="N11" s="38">
        <v>1</v>
      </c>
      <c r="O11" s="38">
        <v>53</v>
      </c>
      <c r="P11" s="38" t="s">
        <v>239</v>
      </c>
      <c r="Q11" s="38" t="s">
        <v>240</v>
      </c>
      <c r="R11" s="36"/>
      <c r="S11" s="31"/>
      <c r="T11" s="31"/>
      <c r="U11" s="31"/>
    </row>
    <row r="12" spans="1:21" x14ac:dyDescent="0.25">
      <c r="A12">
        <v>5</v>
      </c>
      <c r="B12" s="36">
        <v>76586829290</v>
      </c>
      <c r="C12" s="36" t="s">
        <v>162</v>
      </c>
      <c r="D12" s="36" t="s">
        <v>1019</v>
      </c>
      <c r="E12" s="36" t="s">
        <v>20</v>
      </c>
      <c r="F12" s="36">
        <v>45</v>
      </c>
      <c r="G12" s="36" t="s">
        <v>997</v>
      </c>
      <c r="H12" s="36" t="s">
        <v>695</v>
      </c>
      <c r="I12" s="36" t="s">
        <v>1024</v>
      </c>
      <c r="J12" s="36"/>
      <c r="K12" s="36" t="s">
        <v>1025</v>
      </c>
      <c r="L12" s="36">
        <v>1</v>
      </c>
      <c r="M12" s="36" t="s">
        <v>25</v>
      </c>
      <c r="N12" s="36">
        <v>2</v>
      </c>
      <c r="O12" s="36">
        <v>52</v>
      </c>
      <c r="P12" s="36" t="s">
        <v>1027</v>
      </c>
      <c r="Q12" s="36" t="s">
        <v>1032</v>
      </c>
      <c r="R12" s="36"/>
      <c r="S12" s="31"/>
      <c r="T12" s="31"/>
      <c r="U12" s="31"/>
    </row>
    <row r="13" spans="1:21" x14ac:dyDescent="0.25">
      <c r="A13" s="15">
        <v>6</v>
      </c>
      <c r="B13" s="39">
        <v>82017533463</v>
      </c>
      <c r="C13" s="36" t="s">
        <v>79</v>
      </c>
      <c r="D13" s="36" t="s">
        <v>80</v>
      </c>
      <c r="E13" s="36" t="s">
        <v>20</v>
      </c>
      <c r="F13" s="36">
        <v>45</v>
      </c>
      <c r="G13" s="36" t="s">
        <v>21</v>
      </c>
      <c r="H13" s="36" t="s">
        <v>81</v>
      </c>
      <c r="I13" s="36" t="s">
        <v>82</v>
      </c>
      <c r="J13" s="36">
        <v>20</v>
      </c>
      <c r="K13" s="36" t="s">
        <v>83</v>
      </c>
      <c r="L13" s="36">
        <v>1</v>
      </c>
      <c r="M13" s="36" t="s">
        <v>25</v>
      </c>
      <c r="N13" s="36">
        <v>1</v>
      </c>
      <c r="O13" s="36">
        <v>51</v>
      </c>
      <c r="P13" s="36" t="s">
        <v>84</v>
      </c>
      <c r="Q13" s="36" t="s">
        <v>85</v>
      </c>
      <c r="R13" s="36"/>
      <c r="S13" s="31"/>
      <c r="T13" s="31"/>
      <c r="U13" s="31"/>
    </row>
    <row r="14" spans="1:21" x14ac:dyDescent="0.25">
      <c r="A14" s="15">
        <v>7</v>
      </c>
      <c r="B14" s="35" t="s">
        <v>178</v>
      </c>
      <c r="C14" s="36" t="s">
        <v>98</v>
      </c>
      <c r="D14" s="36" t="s">
        <v>179</v>
      </c>
      <c r="E14" s="36" t="s">
        <v>20</v>
      </c>
      <c r="F14" s="36">
        <v>45</v>
      </c>
      <c r="G14" s="36" t="s">
        <v>21</v>
      </c>
      <c r="H14" s="36" t="s">
        <v>180</v>
      </c>
      <c r="I14" s="36" t="s">
        <v>181</v>
      </c>
      <c r="J14" s="36">
        <v>48</v>
      </c>
      <c r="K14" s="36" t="s">
        <v>182</v>
      </c>
      <c r="L14" s="36">
        <v>1</v>
      </c>
      <c r="M14" s="36" t="s">
        <v>25</v>
      </c>
      <c r="N14" s="36">
        <v>1</v>
      </c>
      <c r="O14" s="36">
        <v>51</v>
      </c>
      <c r="P14" s="36" t="s">
        <v>183</v>
      </c>
      <c r="Q14" s="36" t="str">
        <f>VLOOKUP(J:J,[1]Sheet2!A$1:B$65536,2,0)</f>
        <v>OŠ Nikole Hribara</v>
      </c>
      <c r="R14" s="36"/>
      <c r="S14" s="31"/>
      <c r="T14" s="31"/>
      <c r="U14" s="31"/>
    </row>
    <row r="15" spans="1:21" x14ac:dyDescent="0.25">
      <c r="A15" s="15">
        <v>8</v>
      </c>
      <c r="B15" s="35" t="s">
        <v>925</v>
      </c>
      <c r="C15" s="36" t="s">
        <v>756</v>
      </c>
      <c r="D15" s="36" t="s">
        <v>926</v>
      </c>
      <c r="E15" s="36" t="s">
        <v>20</v>
      </c>
      <c r="F15" s="36">
        <v>45</v>
      </c>
      <c r="G15" s="36" t="s">
        <v>21</v>
      </c>
      <c r="H15" s="36" t="s">
        <v>610</v>
      </c>
      <c r="I15" s="36" t="s">
        <v>927</v>
      </c>
      <c r="J15" s="36" t="s">
        <v>928</v>
      </c>
      <c r="K15" s="36" t="s">
        <v>929</v>
      </c>
      <c r="L15" s="36">
        <v>1</v>
      </c>
      <c r="M15" s="36" t="s">
        <v>25</v>
      </c>
      <c r="N15" s="36">
        <v>1</v>
      </c>
      <c r="O15" s="36">
        <v>49</v>
      </c>
      <c r="P15" s="36" t="s">
        <v>930</v>
      </c>
      <c r="Q15" s="36"/>
      <c r="R15" s="36"/>
      <c r="S15" s="31"/>
      <c r="T15" s="31"/>
      <c r="U15" s="31"/>
    </row>
    <row r="16" spans="1:21" x14ac:dyDescent="0.25">
      <c r="A16">
        <v>9</v>
      </c>
      <c r="B16" s="39">
        <v>31134419417</v>
      </c>
      <c r="C16" s="36" t="s">
        <v>98</v>
      </c>
      <c r="D16" s="36" t="s">
        <v>99</v>
      </c>
      <c r="E16" s="36" t="s">
        <v>20</v>
      </c>
      <c r="F16" s="36">
        <v>45</v>
      </c>
      <c r="G16" s="36" t="s">
        <v>21</v>
      </c>
      <c r="H16" s="36" t="s">
        <v>100</v>
      </c>
      <c r="I16" s="36" t="s">
        <v>101</v>
      </c>
      <c r="J16" s="36">
        <v>23</v>
      </c>
      <c r="K16" s="36" t="s">
        <v>102</v>
      </c>
      <c r="L16" s="36">
        <v>1</v>
      </c>
      <c r="M16" s="36" t="s">
        <v>25</v>
      </c>
      <c r="N16" s="36">
        <v>1</v>
      </c>
      <c r="O16" s="36">
        <v>49</v>
      </c>
      <c r="P16" s="36" t="s">
        <v>103</v>
      </c>
      <c r="Q16" s="36" t="s">
        <v>104</v>
      </c>
      <c r="R16" s="36"/>
      <c r="S16" s="31"/>
      <c r="T16" s="31"/>
      <c r="U16" s="31"/>
    </row>
    <row r="17" spans="1:21" x14ac:dyDescent="0.25">
      <c r="A17">
        <v>10</v>
      </c>
      <c r="B17" s="36" t="s">
        <v>147</v>
      </c>
      <c r="C17" s="36" t="s">
        <v>148</v>
      </c>
      <c r="D17" s="36" t="s">
        <v>149</v>
      </c>
      <c r="E17" s="36" t="s">
        <v>20</v>
      </c>
      <c r="F17" s="36">
        <v>47</v>
      </c>
      <c r="G17" s="36" t="s">
        <v>21</v>
      </c>
      <c r="H17" s="36" t="s">
        <v>150</v>
      </c>
      <c r="I17" s="36" t="s">
        <v>44</v>
      </c>
      <c r="J17" s="36">
        <v>41</v>
      </c>
      <c r="K17" s="36" t="s">
        <v>24</v>
      </c>
      <c r="L17" s="36">
        <v>1</v>
      </c>
      <c r="M17" s="36" t="s">
        <v>25</v>
      </c>
      <c r="N17" s="36">
        <v>1</v>
      </c>
      <c r="O17" s="36">
        <v>49</v>
      </c>
      <c r="P17" s="36" t="s">
        <v>151</v>
      </c>
      <c r="Q17" s="36" t="s">
        <v>152</v>
      </c>
      <c r="R17" s="36"/>
      <c r="S17" s="31"/>
      <c r="T17" s="31"/>
      <c r="U17" s="31"/>
    </row>
    <row r="18" spans="1:21" x14ac:dyDescent="0.25">
      <c r="A18" s="15">
        <v>11</v>
      </c>
      <c r="B18" s="39">
        <v>76352459134</v>
      </c>
      <c r="C18" s="36" t="s">
        <v>86</v>
      </c>
      <c r="D18" s="36" t="s">
        <v>105</v>
      </c>
      <c r="E18" s="36" t="s">
        <v>20</v>
      </c>
      <c r="F18" s="36">
        <v>45</v>
      </c>
      <c r="G18" s="36" t="s">
        <v>21</v>
      </c>
      <c r="H18" s="36" t="s">
        <v>100</v>
      </c>
      <c r="I18" s="36" t="s">
        <v>101</v>
      </c>
      <c r="J18" s="36">
        <v>23</v>
      </c>
      <c r="K18" s="36" t="s">
        <v>102</v>
      </c>
      <c r="L18" s="36">
        <v>1</v>
      </c>
      <c r="M18" s="36" t="s">
        <v>25</v>
      </c>
      <c r="N18" s="36">
        <v>1</v>
      </c>
      <c r="O18" s="36">
        <v>49</v>
      </c>
      <c r="P18" s="36" t="s">
        <v>106</v>
      </c>
      <c r="Q18" s="36" t="s">
        <v>104</v>
      </c>
      <c r="R18" s="36"/>
      <c r="S18" s="31"/>
      <c r="T18" s="31"/>
      <c r="U18" s="31"/>
    </row>
    <row r="19" spans="1:21" x14ac:dyDescent="0.25">
      <c r="A19" s="15">
        <v>12</v>
      </c>
      <c r="B19" s="35" t="s">
        <v>931</v>
      </c>
      <c r="C19" s="36" t="s">
        <v>749</v>
      </c>
      <c r="D19" s="36" t="s">
        <v>445</v>
      </c>
      <c r="E19" s="36" t="s">
        <v>20</v>
      </c>
      <c r="F19" s="36">
        <v>45</v>
      </c>
      <c r="G19" s="36" t="s">
        <v>21</v>
      </c>
      <c r="H19" s="36" t="s">
        <v>610</v>
      </c>
      <c r="I19" s="36" t="s">
        <v>927</v>
      </c>
      <c r="J19" s="36" t="s">
        <v>928</v>
      </c>
      <c r="K19" s="36" t="s">
        <v>929</v>
      </c>
      <c r="L19" s="36">
        <v>1</v>
      </c>
      <c r="M19" s="36" t="s">
        <v>25</v>
      </c>
      <c r="N19" s="36">
        <v>1</v>
      </c>
      <c r="O19" s="36">
        <v>48</v>
      </c>
      <c r="P19" s="36" t="s">
        <v>932</v>
      </c>
      <c r="Q19" s="36" t="e">
        <v>#N/A</v>
      </c>
      <c r="R19" s="36"/>
      <c r="S19" s="31"/>
      <c r="T19" s="31"/>
      <c r="U19" s="31"/>
    </row>
    <row r="20" spans="1:21" x14ac:dyDescent="0.25">
      <c r="A20">
        <v>13</v>
      </c>
      <c r="B20" s="35" t="s">
        <v>1039</v>
      </c>
      <c r="C20" s="36" t="s">
        <v>92</v>
      </c>
      <c r="D20" s="36" t="s">
        <v>1040</v>
      </c>
      <c r="E20" s="36" t="s">
        <v>1041</v>
      </c>
      <c r="F20" s="36">
        <v>45</v>
      </c>
      <c r="G20" s="36" t="s">
        <v>21</v>
      </c>
      <c r="H20" s="36" t="s">
        <v>944</v>
      </c>
      <c r="I20" s="36" t="s">
        <v>1042</v>
      </c>
      <c r="J20" s="36"/>
      <c r="K20" s="36" t="s">
        <v>1043</v>
      </c>
      <c r="L20" s="36">
        <v>1</v>
      </c>
      <c r="M20" s="36" t="s">
        <v>25</v>
      </c>
      <c r="N20" s="36"/>
      <c r="O20" s="36">
        <v>48</v>
      </c>
      <c r="P20" s="36" t="s">
        <v>1044</v>
      </c>
      <c r="Q20" s="36" t="s">
        <v>1045</v>
      </c>
      <c r="R20" s="36"/>
      <c r="S20" s="31"/>
      <c r="T20" s="31"/>
      <c r="U20" s="31"/>
    </row>
    <row r="21" spans="1:21" x14ac:dyDescent="0.25">
      <c r="A21" s="15">
        <v>14</v>
      </c>
      <c r="B21" s="35" t="s">
        <v>933</v>
      </c>
      <c r="C21" s="36" t="s">
        <v>86</v>
      </c>
      <c r="D21" s="36" t="s">
        <v>87</v>
      </c>
      <c r="E21" s="36" t="s">
        <v>20</v>
      </c>
      <c r="F21" s="36">
        <v>45</v>
      </c>
      <c r="G21" s="36" t="s">
        <v>21</v>
      </c>
      <c r="H21" s="36" t="s">
        <v>81</v>
      </c>
      <c r="I21" s="36" t="s">
        <v>82</v>
      </c>
      <c r="J21" s="36">
        <v>20</v>
      </c>
      <c r="K21" s="36" t="s">
        <v>83</v>
      </c>
      <c r="L21" s="36">
        <v>1</v>
      </c>
      <c r="M21" s="36" t="s">
        <v>25</v>
      </c>
      <c r="N21" s="36">
        <v>2</v>
      </c>
      <c r="O21" s="36">
        <v>48</v>
      </c>
      <c r="P21" s="36" t="s">
        <v>88</v>
      </c>
      <c r="Q21" s="36" t="s">
        <v>85</v>
      </c>
      <c r="R21" s="36"/>
      <c r="S21" s="31"/>
      <c r="T21" s="31"/>
      <c r="U21" s="31"/>
    </row>
    <row r="22" spans="1:21" x14ac:dyDescent="0.25">
      <c r="A22" s="15">
        <v>15</v>
      </c>
      <c r="B22" s="35" t="s">
        <v>607</v>
      </c>
      <c r="C22" s="36" t="s">
        <v>608</v>
      </c>
      <c r="D22" s="36" t="s">
        <v>609</v>
      </c>
      <c r="E22" s="36" t="s">
        <v>20</v>
      </c>
      <c r="F22" s="36">
        <v>45</v>
      </c>
      <c r="G22" s="36" t="s">
        <v>21</v>
      </c>
      <c r="H22" s="36" t="s">
        <v>610</v>
      </c>
      <c r="I22" s="36" t="s">
        <v>611</v>
      </c>
      <c r="J22" s="36">
        <v>113</v>
      </c>
      <c r="K22" s="36" t="s">
        <v>612</v>
      </c>
      <c r="L22" s="36">
        <v>1</v>
      </c>
      <c r="M22" s="36" t="s">
        <v>25</v>
      </c>
      <c r="N22" s="36">
        <v>1</v>
      </c>
      <c r="O22" s="36">
        <v>48</v>
      </c>
      <c r="P22" s="36" t="s">
        <v>613</v>
      </c>
      <c r="Q22" s="36"/>
      <c r="R22" s="36"/>
      <c r="S22" s="31"/>
      <c r="T22" s="31"/>
      <c r="U22" s="31"/>
    </row>
    <row r="23" spans="1:21" x14ac:dyDescent="0.25">
      <c r="A23" s="15">
        <v>16</v>
      </c>
      <c r="B23" s="35" t="s">
        <v>1049</v>
      </c>
      <c r="C23" s="36" t="s">
        <v>439</v>
      </c>
      <c r="D23" s="36" t="s">
        <v>1050</v>
      </c>
      <c r="E23" s="36" t="s">
        <v>1033</v>
      </c>
      <c r="F23" s="36">
        <v>45</v>
      </c>
      <c r="G23" s="36" t="s">
        <v>21</v>
      </c>
      <c r="H23" s="36" t="s">
        <v>1051</v>
      </c>
      <c r="I23" s="36" t="s">
        <v>1052</v>
      </c>
      <c r="J23" s="36"/>
      <c r="K23" s="36" t="s">
        <v>1053</v>
      </c>
      <c r="L23" s="36">
        <v>1</v>
      </c>
      <c r="M23" s="36" t="s">
        <v>25</v>
      </c>
      <c r="N23" s="36"/>
      <c r="O23" s="36">
        <v>47</v>
      </c>
      <c r="P23" s="36" t="s">
        <v>1054</v>
      </c>
      <c r="Q23" s="36" t="s">
        <v>1062</v>
      </c>
      <c r="R23" s="36"/>
      <c r="S23" s="31"/>
      <c r="T23" s="31"/>
      <c r="U23" s="31"/>
    </row>
    <row r="24" spans="1:21" x14ac:dyDescent="0.25">
      <c r="A24" s="15">
        <v>17</v>
      </c>
      <c r="B24" s="35" t="s">
        <v>1055</v>
      </c>
      <c r="C24" s="36" t="s">
        <v>1056</v>
      </c>
      <c r="D24" s="36" t="s">
        <v>1057</v>
      </c>
      <c r="E24" s="36" t="s">
        <v>1033</v>
      </c>
      <c r="F24" s="36">
        <v>45</v>
      </c>
      <c r="G24" s="36" t="s">
        <v>21</v>
      </c>
      <c r="H24" s="36" t="s">
        <v>1058</v>
      </c>
      <c r="I24" s="36" t="s">
        <v>1059</v>
      </c>
      <c r="J24" s="36"/>
      <c r="K24" s="36" t="s">
        <v>102</v>
      </c>
      <c r="L24" s="36">
        <v>1</v>
      </c>
      <c r="M24" s="36" t="s">
        <v>25</v>
      </c>
      <c r="N24" s="36"/>
      <c r="O24" s="36">
        <v>47</v>
      </c>
      <c r="P24" s="36" t="s">
        <v>1060</v>
      </c>
      <c r="Q24" s="36" t="s">
        <v>1037</v>
      </c>
      <c r="R24" s="36"/>
      <c r="S24" s="31"/>
      <c r="T24" s="31"/>
      <c r="U24" s="31"/>
    </row>
    <row r="25" spans="1:21" x14ac:dyDescent="0.25">
      <c r="A25" s="15">
        <v>18</v>
      </c>
      <c r="B25" s="35" t="s">
        <v>392</v>
      </c>
      <c r="C25" s="36" t="s">
        <v>393</v>
      </c>
      <c r="D25" s="36" t="s">
        <v>394</v>
      </c>
      <c r="E25" s="36" t="s">
        <v>20</v>
      </c>
      <c r="F25" s="36">
        <v>45</v>
      </c>
      <c r="G25" s="36" t="s">
        <v>21</v>
      </c>
      <c r="H25" s="36" t="s">
        <v>395</v>
      </c>
      <c r="I25" s="36" t="s">
        <v>44</v>
      </c>
      <c r="J25" s="36">
        <v>78</v>
      </c>
      <c r="K25" s="36" t="s">
        <v>396</v>
      </c>
      <c r="L25" s="36">
        <v>1</v>
      </c>
      <c r="M25" s="36" t="s">
        <v>25</v>
      </c>
      <c r="N25" s="36">
        <v>1</v>
      </c>
      <c r="O25" s="36">
        <v>47</v>
      </c>
      <c r="P25" s="36" t="s">
        <v>397</v>
      </c>
      <c r="Q25" s="36" t="str">
        <f>VLOOKUP(J:J,[2]Sheet2!A$1:B$65536,2,0)</f>
        <v>OŠ Ljudevita Gaja - Zaprešić</v>
      </c>
      <c r="R25" s="36"/>
      <c r="S25" s="31"/>
      <c r="T25" s="31"/>
      <c r="U25" s="31"/>
    </row>
    <row r="26" spans="1:21" x14ac:dyDescent="0.25">
      <c r="A26">
        <v>19</v>
      </c>
      <c r="B26" s="36">
        <v>17612244554</v>
      </c>
      <c r="C26" s="36" t="s">
        <v>871</v>
      </c>
      <c r="D26" s="36" t="s">
        <v>872</v>
      </c>
      <c r="E26" s="36" t="s">
        <v>20</v>
      </c>
      <c r="F26" s="36">
        <v>45</v>
      </c>
      <c r="G26" s="36" t="s">
        <v>21</v>
      </c>
      <c r="H26" s="36" t="s">
        <v>873</v>
      </c>
      <c r="I26" s="36" t="s">
        <v>874</v>
      </c>
      <c r="J26" s="36">
        <v>80</v>
      </c>
      <c r="K26" s="36" t="s">
        <v>875</v>
      </c>
      <c r="L26" s="36">
        <v>1</v>
      </c>
      <c r="M26" s="36" t="s">
        <v>25</v>
      </c>
      <c r="N26" s="36">
        <v>1</v>
      </c>
      <c r="O26" s="36">
        <v>46</v>
      </c>
      <c r="P26" s="36" t="s">
        <v>876</v>
      </c>
      <c r="Q26" s="36" t="s">
        <v>877</v>
      </c>
      <c r="R26" s="36"/>
      <c r="S26" s="31"/>
      <c r="T26" s="31"/>
      <c r="U26" s="31"/>
    </row>
    <row r="27" spans="1:21" x14ac:dyDescent="0.25">
      <c r="A27" s="15">
        <v>20</v>
      </c>
      <c r="B27" s="35" t="s">
        <v>625</v>
      </c>
      <c r="C27" s="36" t="s">
        <v>977</v>
      </c>
      <c r="D27" s="36" t="s">
        <v>978</v>
      </c>
      <c r="E27" s="36" t="s">
        <v>20</v>
      </c>
      <c r="F27" s="36">
        <v>45</v>
      </c>
      <c r="G27" s="36" t="s">
        <v>21</v>
      </c>
      <c r="H27" s="36" t="s">
        <v>979</v>
      </c>
      <c r="I27" s="36" t="s">
        <v>980</v>
      </c>
      <c r="J27" s="36">
        <v>110</v>
      </c>
      <c r="K27" s="36"/>
      <c r="L27" s="36">
        <v>1</v>
      </c>
      <c r="M27" s="36" t="s">
        <v>25</v>
      </c>
      <c r="N27" s="36">
        <v>1</v>
      </c>
      <c r="O27" s="36">
        <v>46</v>
      </c>
      <c r="P27" s="36" t="s">
        <v>981</v>
      </c>
      <c r="Q27" s="36" t="s">
        <v>982</v>
      </c>
      <c r="R27" s="36"/>
      <c r="S27" s="31"/>
      <c r="T27" s="31"/>
      <c r="U27" s="31"/>
    </row>
    <row r="28" spans="1:21" x14ac:dyDescent="0.25">
      <c r="A28" s="15">
        <v>21</v>
      </c>
      <c r="B28" s="39">
        <v>4407794484</v>
      </c>
      <c r="C28" s="36" t="s">
        <v>626</v>
      </c>
      <c r="D28" s="36" t="s">
        <v>627</v>
      </c>
      <c r="E28" s="36" t="s">
        <v>20</v>
      </c>
      <c r="F28" s="36">
        <v>45</v>
      </c>
      <c r="G28" s="36" t="s">
        <v>21</v>
      </c>
      <c r="H28" s="36" t="s">
        <v>628</v>
      </c>
      <c r="I28" s="36" t="s">
        <v>629</v>
      </c>
      <c r="J28" s="36">
        <v>27</v>
      </c>
      <c r="K28" s="36" t="s">
        <v>630</v>
      </c>
      <c r="L28" s="36">
        <v>1</v>
      </c>
      <c r="M28" s="36" t="s">
        <v>25</v>
      </c>
      <c r="N28" s="36">
        <v>1</v>
      </c>
      <c r="O28" s="36">
        <v>46</v>
      </c>
      <c r="P28" s="36" t="s">
        <v>551</v>
      </c>
      <c r="Q28" s="36" t="s">
        <v>631</v>
      </c>
      <c r="R28" s="36"/>
      <c r="S28" s="31"/>
      <c r="T28" s="31"/>
      <c r="U28" s="31"/>
    </row>
    <row r="29" spans="1:21" x14ac:dyDescent="0.25">
      <c r="A29" s="15">
        <v>22</v>
      </c>
      <c r="B29" s="35">
        <v>62568975248</v>
      </c>
      <c r="C29" s="36" t="s">
        <v>110</v>
      </c>
      <c r="D29" s="36" t="s">
        <v>111</v>
      </c>
      <c r="E29" s="36" t="s">
        <v>20</v>
      </c>
      <c r="F29" s="36">
        <v>45</v>
      </c>
      <c r="G29" s="36" t="s">
        <v>21</v>
      </c>
      <c r="H29" s="36" t="s">
        <v>100</v>
      </c>
      <c r="I29" s="36" t="s">
        <v>101</v>
      </c>
      <c r="J29" s="36">
        <v>23</v>
      </c>
      <c r="K29" s="36" t="s">
        <v>102</v>
      </c>
      <c r="L29" s="36">
        <v>1</v>
      </c>
      <c r="M29" s="36" t="s">
        <v>25</v>
      </c>
      <c r="N29" s="36">
        <v>2</v>
      </c>
      <c r="O29" s="36">
        <v>46</v>
      </c>
      <c r="P29" s="36" t="s">
        <v>112</v>
      </c>
      <c r="Q29" s="36" t="s">
        <v>104</v>
      </c>
      <c r="R29" s="36"/>
      <c r="S29" s="31"/>
      <c r="T29" s="31"/>
      <c r="U29" s="31"/>
    </row>
    <row r="30" spans="1:21" x14ac:dyDescent="0.25">
      <c r="A30" s="15">
        <v>23</v>
      </c>
      <c r="B30" s="36">
        <v>49052462589</v>
      </c>
      <c r="C30" s="36" t="s">
        <v>107</v>
      </c>
      <c r="D30" s="36" t="s">
        <v>108</v>
      </c>
      <c r="E30" s="36" t="s">
        <v>20</v>
      </c>
      <c r="F30" s="36">
        <v>45</v>
      </c>
      <c r="G30" s="36" t="s">
        <v>21</v>
      </c>
      <c r="H30" s="36" t="s">
        <v>100</v>
      </c>
      <c r="I30" s="36" t="s">
        <v>101</v>
      </c>
      <c r="J30" s="36">
        <v>23</v>
      </c>
      <c r="K30" s="36" t="s">
        <v>102</v>
      </c>
      <c r="L30" s="36">
        <v>1</v>
      </c>
      <c r="M30" s="36" t="s">
        <v>25</v>
      </c>
      <c r="N30" s="36">
        <v>2</v>
      </c>
      <c r="O30" s="36">
        <v>46</v>
      </c>
      <c r="P30" s="36" t="s">
        <v>109</v>
      </c>
      <c r="Q30" s="36" t="s">
        <v>104</v>
      </c>
      <c r="R30" s="36"/>
      <c r="S30" s="31"/>
      <c r="T30" s="31"/>
      <c r="U30" s="31"/>
    </row>
    <row r="31" spans="1:21" x14ac:dyDescent="0.25">
      <c r="A31" s="15">
        <v>24</v>
      </c>
      <c r="B31" s="36">
        <v>61675113349</v>
      </c>
      <c r="C31" s="36" t="s">
        <v>792</v>
      </c>
      <c r="D31" s="36" t="s">
        <v>1063</v>
      </c>
      <c r="E31" s="36" t="s">
        <v>1064</v>
      </c>
      <c r="F31" s="36">
        <v>45</v>
      </c>
      <c r="G31" s="36" t="s">
        <v>21</v>
      </c>
      <c r="H31" s="36" t="s">
        <v>944</v>
      </c>
      <c r="I31" s="36" t="s">
        <v>1065</v>
      </c>
      <c r="J31" s="36"/>
      <c r="K31" s="36" t="s">
        <v>1066</v>
      </c>
      <c r="L31" s="36">
        <v>1</v>
      </c>
      <c r="M31" s="36" t="s">
        <v>25</v>
      </c>
      <c r="N31" s="36"/>
      <c r="O31" s="36">
        <v>45</v>
      </c>
      <c r="P31" s="36" t="s">
        <v>1067</v>
      </c>
      <c r="Q31" s="36" t="s">
        <v>1045</v>
      </c>
      <c r="R31" s="36"/>
      <c r="S31" s="31"/>
      <c r="T31" s="31"/>
      <c r="U31" s="31"/>
    </row>
    <row r="32" spans="1:21" x14ac:dyDescent="0.25">
      <c r="A32">
        <v>25</v>
      </c>
      <c r="B32" s="39">
        <v>66485286543</v>
      </c>
      <c r="C32" s="36" t="s">
        <v>41</v>
      </c>
      <c r="D32" s="36" t="s">
        <v>1020</v>
      </c>
      <c r="E32" s="36" t="s">
        <v>20</v>
      </c>
      <c r="F32" s="36">
        <v>45</v>
      </c>
      <c r="G32" s="36" t="s">
        <v>997</v>
      </c>
      <c r="H32" s="36" t="s">
        <v>695</v>
      </c>
      <c r="I32" s="36" t="s">
        <v>1024</v>
      </c>
      <c r="J32" s="36"/>
      <c r="K32" s="36" t="s">
        <v>1025</v>
      </c>
      <c r="L32" s="36">
        <v>1</v>
      </c>
      <c r="M32" s="36" t="s">
        <v>25</v>
      </c>
      <c r="N32" s="36">
        <v>3</v>
      </c>
      <c r="O32" s="36">
        <v>45</v>
      </c>
      <c r="P32" s="36" t="s">
        <v>1028</v>
      </c>
      <c r="Q32" s="36" t="s">
        <v>1032</v>
      </c>
      <c r="R32" s="36"/>
      <c r="S32" s="31"/>
      <c r="T32" s="31"/>
      <c r="U32" s="31"/>
    </row>
    <row r="33" spans="1:21" x14ac:dyDescent="0.25">
      <c r="A33" s="44">
        <v>26</v>
      </c>
      <c r="B33" s="37" t="s">
        <v>17</v>
      </c>
      <c r="C33" s="36" t="s">
        <v>41</v>
      </c>
      <c r="D33" s="36" t="s">
        <v>934</v>
      </c>
      <c r="E33" s="36" t="s">
        <v>20</v>
      </c>
      <c r="F33" s="36">
        <v>45</v>
      </c>
      <c r="G33" s="36" t="s">
        <v>21</v>
      </c>
      <c r="H33" s="36" t="s">
        <v>610</v>
      </c>
      <c r="I33" s="36" t="s">
        <v>927</v>
      </c>
      <c r="J33" s="36" t="s">
        <v>928</v>
      </c>
      <c r="K33" s="36" t="s">
        <v>929</v>
      </c>
      <c r="L33" s="36">
        <v>1</v>
      </c>
      <c r="M33" s="36" t="s">
        <v>25</v>
      </c>
      <c r="N33" s="36">
        <v>2</v>
      </c>
      <c r="O33" s="36">
        <v>45</v>
      </c>
      <c r="P33" s="36" t="s">
        <v>935</v>
      </c>
      <c r="Q33" s="36" t="e">
        <v>#N/A</v>
      </c>
      <c r="R33" s="36"/>
      <c r="S33" s="31"/>
      <c r="T33" s="31"/>
      <c r="U33" s="31"/>
    </row>
    <row r="34" spans="1:21" x14ac:dyDescent="0.25">
      <c r="A34" s="45">
        <v>27</v>
      </c>
      <c r="B34" s="35" t="s">
        <v>17</v>
      </c>
      <c r="C34" s="38" t="s">
        <v>18</v>
      </c>
      <c r="D34" s="38" t="s">
        <v>19</v>
      </c>
      <c r="E34" s="38" t="s">
        <v>20</v>
      </c>
      <c r="F34" s="38">
        <v>45</v>
      </c>
      <c r="G34" s="38" t="s">
        <v>21</v>
      </c>
      <c r="H34" s="38" t="s">
        <v>22</v>
      </c>
      <c r="I34" s="38" t="s">
        <v>23</v>
      </c>
      <c r="J34" s="38">
        <v>34</v>
      </c>
      <c r="K34" s="38" t="s">
        <v>24</v>
      </c>
      <c r="L34" s="38">
        <v>1</v>
      </c>
      <c r="M34" s="38" t="s">
        <v>25</v>
      </c>
      <c r="N34" s="38">
        <v>1</v>
      </c>
      <c r="O34" s="38">
        <v>45</v>
      </c>
      <c r="P34" s="38" t="s">
        <v>26</v>
      </c>
      <c r="Q34" s="38" t="s">
        <v>27</v>
      </c>
      <c r="R34" s="36"/>
      <c r="S34" s="31"/>
      <c r="T34" s="31"/>
      <c r="U34" s="31"/>
    </row>
    <row r="35" spans="1:21" x14ac:dyDescent="0.25">
      <c r="A35" s="15">
        <v>28</v>
      </c>
      <c r="B35" s="35" t="s">
        <v>870</v>
      </c>
      <c r="C35" s="36" t="s">
        <v>862</v>
      </c>
      <c r="D35" s="36" t="s">
        <v>863</v>
      </c>
      <c r="E35" s="36" t="s">
        <v>20</v>
      </c>
      <c r="F35" s="36">
        <v>45</v>
      </c>
      <c r="G35" s="36" t="s">
        <v>21</v>
      </c>
      <c r="H35" s="36" t="s">
        <v>33</v>
      </c>
      <c r="I35" s="36" t="s">
        <v>864</v>
      </c>
      <c r="J35" s="36">
        <v>88</v>
      </c>
      <c r="K35" s="36" t="s">
        <v>865</v>
      </c>
      <c r="L35" s="36"/>
      <c r="M35" s="36" t="s">
        <v>25</v>
      </c>
      <c r="N35" s="36">
        <v>1</v>
      </c>
      <c r="O35" s="36">
        <v>45</v>
      </c>
      <c r="P35" s="36" t="s">
        <v>1046</v>
      </c>
      <c r="Q35" s="36" t="s">
        <v>866</v>
      </c>
      <c r="R35" s="36"/>
      <c r="S35" s="31"/>
      <c r="T35" s="31"/>
      <c r="U35" s="31"/>
    </row>
    <row r="36" spans="1:21" x14ac:dyDescent="0.25">
      <c r="A36" s="5">
        <v>29</v>
      </c>
      <c r="B36" s="35" t="s">
        <v>942</v>
      </c>
      <c r="C36" s="36" t="s">
        <v>423</v>
      </c>
      <c r="D36" s="36" t="s">
        <v>433</v>
      </c>
      <c r="E36" s="36" t="s">
        <v>20</v>
      </c>
      <c r="F36" s="36">
        <v>45</v>
      </c>
      <c r="G36" s="36" t="s">
        <v>21</v>
      </c>
      <c r="H36" s="36" t="s">
        <v>375</v>
      </c>
      <c r="I36" s="36" t="s">
        <v>434</v>
      </c>
      <c r="J36" s="36">
        <v>98</v>
      </c>
      <c r="K36" s="36" t="s">
        <v>435</v>
      </c>
      <c r="L36" s="36">
        <v>1</v>
      </c>
      <c r="M36" s="36" t="s">
        <v>25</v>
      </c>
      <c r="N36" s="36">
        <v>1</v>
      </c>
      <c r="O36" s="36">
        <v>45</v>
      </c>
      <c r="P36" s="36" t="s">
        <v>1048</v>
      </c>
      <c r="Q36" s="36" t="str">
        <f>VLOOKUP(J:J,[3]Sheet2!A$1:B$65536,2,0)</f>
        <v>OŠ Stjepan Radić - Božjakovina</v>
      </c>
      <c r="R36" s="36"/>
      <c r="S36" s="31"/>
      <c r="T36" s="31"/>
      <c r="U36" s="31"/>
    </row>
    <row r="37" spans="1:21" x14ac:dyDescent="0.25">
      <c r="A37" s="15">
        <v>30</v>
      </c>
      <c r="B37" s="35" t="s">
        <v>614</v>
      </c>
      <c r="C37" s="36" t="s">
        <v>399</v>
      </c>
      <c r="D37" s="36" t="s">
        <v>400</v>
      </c>
      <c r="E37" s="36" t="s">
        <v>20</v>
      </c>
      <c r="F37" s="36">
        <v>45</v>
      </c>
      <c r="G37" s="36" t="s">
        <v>21</v>
      </c>
      <c r="H37" s="36" t="s">
        <v>401</v>
      </c>
      <c r="I37" s="36" t="s">
        <v>402</v>
      </c>
      <c r="J37" s="36">
        <v>78</v>
      </c>
      <c r="K37" s="36" t="s">
        <v>396</v>
      </c>
      <c r="L37" s="36">
        <v>1</v>
      </c>
      <c r="M37" s="36" t="s">
        <v>25</v>
      </c>
      <c r="N37" s="36">
        <v>2</v>
      </c>
      <c r="O37" s="36">
        <v>45</v>
      </c>
      <c r="P37" s="36" t="s">
        <v>403</v>
      </c>
      <c r="Q37" s="36" t="str">
        <f>VLOOKUP(J:J,[2]Sheet2!A$1:B$65536,2,0)</f>
        <v>OŠ Ljudevita Gaja - Zaprešić</v>
      </c>
      <c r="R37" s="36"/>
      <c r="S37" s="31"/>
      <c r="T37" s="31"/>
      <c r="U37" s="31"/>
    </row>
    <row r="38" spans="1:21" x14ac:dyDescent="0.25">
      <c r="A38" s="15">
        <v>31</v>
      </c>
      <c r="B38" s="39">
        <v>97579203724</v>
      </c>
      <c r="C38" s="36" t="s">
        <v>615</v>
      </c>
      <c r="D38" s="36" t="s">
        <v>616</v>
      </c>
      <c r="E38" s="36" t="s">
        <v>20</v>
      </c>
      <c r="F38" s="36">
        <v>45</v>
      </c>
      <c r="G38" s="36" t="s">
        <v>21</v>
      </c>
      <c r="H38" s="36" t="s">
        <v>610</v>
      </c>
      <c r="I38" s="36" t="s">
        <v>611</v>
      </c>
      <c r="J38" s="36">
        <v>113</v>
      </c>
      <c r="K38" s="36" t="s">
        <v>612</v>
      </c>
      <c r="L38" s="36">
        <v>1</v>
      </c>
      <c r="M38" s="36" t="s">
        <v>25</v>
      </c>
      <c r="N38" s="36">
        <v>2</v>
      </c>
      <c r="O38" s="36">
        <v>45</v>
      </c>
      <c r="P38" s="36" t="s">
        <v>617</v>
      </c>
      <c r="Q38" s="36"/>
      <c r="R38" s="36"/>
      <c r="S38" s="31"/>
      <c r="T38" s="31"/>
      <c r="U38" s="31"/>
    </row>
    <row r="39" spans="1:21" x14ac:dyDescent="0.25">
      <c r="A39" s="15">
        <v>32</v>
      </c>
      <c r="B39" s="37" t="s">
        <v>327</v>
      </c>
      <c r="C39" s="36" t="s">
        <v>1017</v>
      </c>
      <c r="D39" s="36" t="s">
        <v>1021</v>
      </c>
      <c r="E39" s="36" t="s">
        <v>20</v>
      </c>
      <c r="F39" s="36">
        <v>45</v>
      </c>
      <c r="G39" s="36" t="s">
        <v>997</v>
      </c>
      <c r="H39" s="36" t="s">
        <v>695</v>
      </c>
      <c r="I39" s="36" t="s">
        <v>1024</v>
      </c>
      <c r="J39" s="36"/>
      <c r="K39" s="36" t="s">
        <v>1025</v>
      </c>
      <c r="L39" s="36">
        <v>1</v>
      </c>
      <c r="M39" s="36" t="s">
        <v>25</v>
      </c>
      <c r="N39" s="36">
        <v>4</v>
      </c>
      <c r="O39" s="36">
        <v>45</v>
      </c>
      <c r="P39" s="36" t="s">
        <v>1029</v>
      </c>
      <c r="Q39" s="36" t="s">
        <v>1032</v>
      </c>
      <c r="R39" s="36"/>
      <c r="S39" s="31"/>
      <c r="T39" s="31"/>
      <c r="U39" s="31"/>
    </row>
    <row r="40" spans="1:21" x14ac:dyDescent="0.25">
      <c r="A40" s="15">
        <v>33</v>
      </c>
      <c r="B40" s="37" t="s">
        <v>1068</v>
      </c>
      <c r="C40" s="36" t="s">
        <v>1069</v>
      </c>
      <c r="D40" s="36" t="s">
        <v>1070</v>
      </c>
      <c r="E40" s="36" t="s">
        <v>1033</v>
      </c>
      <c r="F40" s="36">
        <v>45</v>
      </c>
      <c r="G40" s="36" t="s">
        <v>997</v>
      </c>
      <c r="H40" s="36" t="s">
        <v>944</v>
      </c>
      <c r="I40" s="36" t="s">
        <v>1042</v>
      </c>
      <c r="J40" s="36"/>
      <c r="K40" s="36" t="s">
        <v>1043</v>
      </c>
      <c r="L40" s="36">
        <v>1</v>
      </c>
      <c r="M40" s="36" t="s">
        <v>25</v>
      </c>
      <c r="N40" s="36"/>
      <c r="O40" s="36">
        <v>44</v>
      </c>
      <c r="P40" s="36" t="s">
        <v>1071</v>
      </c>
      <c r="Q40" s="36" t="s">
        <v>1045</v>
      </c>
      <c r="R40" s="36"/>
      <c r="S40" s="31"/>
      <c r="T40" s="31"/>
      <c r="U40" s="31"/>
    </row>
    <row r="41" spans="1:21" x14ac:dyDescent="0.25">
      <c r="A41" s="15">
        <v>34</v>
      </c>
      <c r="B41" s="37" t="s">
        <v>1072</v>
      </c>
      <c r="C41" s="36" t="s">
        <v>37</v>
      </c>
      <c r="D41" s="36" t="s">
        <v>445</v>
      </c>
      <c r="E41" s="36" t="s">
        <v>1033</v>
      </c>
      <c r="F41" s="36">
        <v>45</v>
      </c>
      <c r="G41" s="36" t="s">
        <v>997</v>
      </c>
      <c r="H41" s="36" t="s">
        <v>1073</v>
      </c>
      <c r="I41" s="36" t="s">
        <v>1059</v>
      </c>
      <c r="J41" s="36"/>
      <c r="K41" s="36" t="s">
        <v>102</v>
      </c>
      <c r="L41" s="36">
        <v>1</v>
      </c>
      <c r="M41" s="36" t="s">
        <v>25</v>
      </c>
      <c r="N41" s="36"/>
      <c r="O41" s="36">
        <v>44</v>
      </c>
      <c r="P41" s="36" t="s">
        <v>653</v>
      </c>
      <c r="Q41" s="36" t="s">
        <v>1061</v>
      </c>
      <c r="R41" s="36"/>
      <c r="S41" s="31"/>
      <c r="T41" s="31"/>
      <c r="U41" s="31"/>
    </row>
    <row r="42" spans="1:21" x14ac:dyDescent="0.25">
      <c r="A42" s="15">
        <v>35</v>
      </c>
      <c r="B42" s="37" t="s">
        <v>1074</v>
      </c>
      <c r="C42" s="36" t="s">
        <v>1075</v>
      </c>
      <c r="D42" s="36" t="s">
        <v>1076</v>
      </c>
      <c r="E42" s="36" t="s">
        <v>1033</v>
      </c>
      <c r="F42" s="36">
        <v>45</v>
      </c>
      <c r="G42" s="36" t="s">
        <v>21</v>
      </c>
      <c r="H42" s="36" t="s">
        <v>1051</v>
      </c>
      <c r="I42" s="36" t="s">
        <v>1052</v>
      </c>
      <c r="J42" s="36"/>
      <c r="K42" s="36" t="s">
        <v>1053</v>
      </c>
      <c r="L42" s="36">
        <v>1</v>
      </c>
      <c r="M42" s="36" t="s">
        <v>25</v>
      </c>
      <c r="N42" s="36"/>
      <c r="O42" s="36">
        <v>44</v>
      </c>
      <c r="P42" s="36" t="s">
        <v>1077</v>
      </c>
      <c r="Q42" s="36" t="s">
        <v>1062</v>
      </c>
      <c r="R42" s="36"/>
      <c r="S42" s="31"/>
      <c r="T42" s="31"/>
      <c r="U42" s="31"/>
    </row>
    <row r="43" spans="1:21" x14ac:dyDescent="0.25">
      <c r="A43" s="15">
        <v>36</v>
      </c>
      <c r="B43" s="35" t="s">
        <v>762</v>
      </c>
      <c r="C43" s="36" t="s">
        <v>879</v>
      </c>
      <c r="D43" s="36" t="s">
        <v>880</v>
      </c>
      <c r="E43" s="36" t="s">
        <v>20</v>
      </c>
      <c r="F43" s="36">
        <v>45</v>
      </c>
      <c r="G43" s="36" t="s">
        <v>21</v>
      </c>
      <c r="H43" s="36" t="s">
        <v>873</v>
      </c>
      <c r="I43" s="36" t="s">
        <v>874</v>
      </c>
      <c r="J43" s="36">
        <v>80</v>
      </c>
      <c r="K43" s="36" t="s">
        <v>875</v>
      </c>
      <c r="L43" s="36">
        <v>1</v>
      </c>
      <c r="M43" s="36" t="s">
        <v>25</v>
      </c>
      <c r="N43" s="36">
        <v>2</v>
      </c>
      <c r="O43" s="36">
        <v>44</v>
      </c>
      <c r="P43" s="36" t="s">
        <v>881</v>
      </c>
      <c r="Q43" s="36" t="s">
        <v>877</v>
      </c>
      <c r="R43" s="36"/>
      <c r="S43" s="31"/>
      <c r="T43" s="31"/>
      <c r="U43" s="31"/>
    </row>
    <row r="44" spans="1:21" x14ac:dyDescent="0.25">
      <c r="A44" s="15">
        <v>37</v>
      </c>
      <c r="B44" s="35" t="s">
        <v>470</v>
      </c>
      <c r="C44" s="36" t="s">
        <v>763</v>
      </c>
      <c r="D44" s="36" t="s">
        <v>764</v>
      </c>
      <c r="E44" s="36" t="s">
        <v>20</v>
      </c>
      <c r="F44" s="36">
        <v>45</v>
      </c>
      <c r="G44" s="36" t="s">
        <v>448</v>
      </c>
      <c r="H44" s="36" t="s">
        <v>665</v>
      </c>
      <c r="I44" s="36" t="s">
        <v>751</v>
      </c>
      <c r="J44" s="36">
        <v>38</v>
      </c>
      <c r="K44" s="36" t="s">
        <v>746</v>
      </c>
      <c r="L44" s="36">
        <v>21</v>
      </c>
      <c r="M44" s="36" t="s">
        <v>25</v>
      </c>
      <c r="N44" s="36">
        <v>1</v>
      </c>
      <c r="O44" s="36">
        <v>44</v>
      </c>
      <c r="P44" s="36" t="s">
        <v>1047</v>
      </c>
      <c r="Q44" s="36" t="s">
        <v>747</v>
      </c>
      <c r="R44" s="36"/>
      <c r="S44" s="31"/>
      <c r="T44" s="31"/>
      <c r="U44" s="31"/>
    </row>
    <row r="45" spans="1:21" x14ac:dyDescent="0.25">
      <c r="A45" s="15">
        <v>38</v>
      </c>
      <c r="B45" s="35" t="s">
        <v>304</v>
      </c>
      <c r="C45" s="38" t="s">
        <v>328</v>
      </c>
      <c r="D45" s="38" t="s">
        <v>329</v>
      </c>
      <c r="E45" s="38" t="s">
        <v>20</v>
      </c>
      <c r="F45" s="40">
        <v>45</v>
      </c>
      <c r="G45" s="41" t="s">
        <v>330</v>
      </c>
      <c r="H45" s="38" t="s">
        <v>33</v>
      </c>
      <c r="I45" s="38" t="s">
        <v>331</v>
      </c>
      <c r="J45" s="41">
        <v>83</v>
      </c>
      <c r="K45" s="38" t="s">
        <v>332</v>
      </c>
      <c r="L45" s="40">
        <v>1</v>
      </c>
      <c r="M45" s="38" t="s">
        <v>25</v>
      </c>
      <c r="N45" s="41" t="s">
        <v>326</v>
      </c>
      <c r="O45" s="42">
        <v>44</v>
      </c>
      <c r="P45" s="38" t="s">
        <v>333</v>
      </c>
      <c r="Q45" s="38" t="s">
        <v>334</v>
      </c>
      <c r="R45" s="36"/>
      <c r="S45" s="31"/>
      <c r="T45" s="31"/>
      <c r="U45" s="31"/>
    </row>
    <row r="46" spans="1:21" x14ac:dyDescent="0.25">
      <c r="A46" s="15">
        <v>39</v>
      </c>
      <c r="B46" s="37" t="s">
        <v>28</v>
      </c>
      <c r="C46" s="36" t="s">
        <v>922</v>
      </c>
      <c r="D46" s="36" t="s">
        <v>964</v>
      </c>
      <c r="E46" s="36" t="s">
        <v>20</v>
      </c>
      <c r="F46" s="36">
        <v>45</v>
      </c>
      <c r="G46" s="36" t="s">
        <v>21</v>
      </c>
      <c r="H46" s="36" t="s">
        <v>965</v>
      </c>
      <c r="I46" s="36" t="s">
        <v>966</v>
      </c>
      <c r="J46" s="36">
        <v>76</v>
      </c>
      <c r="K46" s="36" t="s">
        <v>396</v>
      </c>
      <c r="L46" s="36">
        <v>1</v>
      </c>
      <c r="M46" s="36" t="s">
        <v>25</v>
      </c>
      <c r="N46" s="36">
        <v>1</v>
      </c>
      <c r="O46" s="36">
        <v>43</v>
      </c>
      <c r="P46" s="36" t="s">
        <v>967</v>
      </c>
      <c r="Q46" s="36" t="s">
        <v>968</v>
      </c>
      <c r="R46" s="36"/>
      <c r="S46" s="31"/>
      <c r="T46" s="31"/>
      <c r="U46" s="31"/>
    </row>
    <row r="47" spans="1:21" x14ac:dyDescent="0.25">
      <c r="A47" s="15">
        <v>40</v>
      </c>
      <c r="B47" s="35" t="s">
        <v>398</v>
      </c>
      <c r="C47" s="36" t="s">
        <v>423</v>
      </c>
      <c r="D47" s="36" t="s">
        <v>943</v>
      </c>
      <c r="E47" s="36" t="s">
        <v>20</v>
      </c>
      <c r="F47" s="36">
        <v>45</v>
      </c>
      <c r="G47" s="36" t="s">
        <v>21</v>
      </c>
      <c r="H47" s="36" t="s">
        <v>944</v>
      </c>
      <c r="I47" s="36" t="s">
        <v>907</v>
      </c>
      <c r="J47" s="36">
        <v>3144</v>
      </c>
      <c r="K47" s="36" t="s">
        <v>309</v>
      </c>
      <c r="L47" s="36">
        <v>1</v>
      </c>
      <c r="M47" s="36" t="s">
        <v>945</v>
      </c>
      <c r="N47" s="36">
        <v>1</v>
      </c>
      <c r="O47" s="36">
        <v>43</v>
      </c>
      <c r="P47" s="36" t="s">
        <v>946</v>
      </c>
      <c r="Q47" s="36" t="s">
        <v>947</v>
      </c>
      <c r="R47" s="36"/>
      <c r="S47" s="31"/>
      <c r="T47" s="31"/>
      <c r="U47" s="31"/>
    </row>
    <row r="48" spans="1:21" x14ac:dyDescent="0.25">
      <c r="A48">
        <v>41</v>
      </c>
      <c r="B48" s="35">
        <v>77444252343</v>
      </c>
      <c r="C48" s="38" t="s">
        <v>29</v>
      </c>
      <c r="D48" s="38" t="s">
        <v>30</v>
      </c>
      <c r="E48" s="38" t="s">
        <v>20</v>
      </c>
      <c r="F48" s="38">
        <v>45</v>
      </c>
      <c r="G48" s="38" t="s">
        <v>21</v>
      </c>
      <c r="H48" s="38" t="s">
        <v>22</v>
      </c>
      <c r="I48" s="38" t="s">
        <v>23</v>
      </c>
      <c r="J48" s="38">
        <v>34</v>
      </c>
      <c r="K48" s="38" t="s">
        <v>24</v>
      </c>
      <c r="L48" s="38">
        <v>1</v>
      </c>
      <c r="M48" s="38" t="s">
        <v>25</v>
      </c>
      <c r="N48" s="38">
        <v>2</v>
      </c>
      <c r="O48" s="38">
        <v>43</v>
      </c>
      <c r="P48" s="38" t="s">
        <v>31</v>
      </c>
      <c r="Q48" s="38" t="s">
        <v>27</v>
      </c>
      <c r="R48" s="36"/>
      <c r="S48" s="31"/>
      <c r="T48" s="31"/>
      <c r="U48" s="31"/>
    </row>
    <row r="49" spans="1:21" x14ac:dyDescent="0.25">
      <c r="A49">
        <v>42</v>
      </c>
      <c r="B49" s="35" t="s">
        <v>699</v>
      </c>
      <c r="C49" s="36" t="s">
        <v>346</v>
      </c>
      <c r="D49" s="36" t="s">
        <v>544</v>
      </c>
      <c r="E49" s="36" t="s">
        <v>20</v>
      </c>
      <c r="F49" s="36">
        <v>45</v>
      </c>
      <c r="G49" s="36" t="s">
        <v>21</v>
      </c>
      <c r="H49" s="36" t="s">
        <v>169</v>
      </c>
      <c r="I49" s="36" t="s">
        <v>545</v>
      </c>
      <c r="J49" s="36">
        <v>94</v>
      </c>
      <c r="K49" s="36" t="s">
        <v>546</v>
      </c>
      <c r="L49" s="36">
        <v>1</v>
      </c>
      <c r="M49" s="36" t="s">
        <v>25</v>
      </c>
      <c r="N49" s="36">
        <v>1</v>
      </c>
      <c r="O49" s="36">
        <v>43</v>
      </c>
      <c r="P49" s="36" t="s">
        <v>547</v>
      </c>
      <c r="Q49" s="36" t="s">
        <v>548</v>
      </c>
      <c r="R49" s="36"/>
      <c r="S49" s="31"/>
      <c r="T49" s="31"/>
      <c r="U49" s="31"/>
    </row>
    <row r="50" spans="1:21" x14ac:dyDescent="0.25">
      <c r="A50">
        <v>43</v>
      </c>
      <c r="B50" s="35" t="s">
        <v>936</v>
      </c>
      <c r="C50" s="36" t="s">
        <v>633</v>
      </c>
      <c r="D50" s="36" t="s">
        <v>634</v>
      </c>
      <c r="E50" s="36" t="s">
        <v>20</v>
      </c>
      <c r="F50" s="36">
        <v>45</v>
      </c>
      <c r="G50" s="36" t="s">
        <v>21</v>
      </c>
      <c r="H50" s="36" t="s">
        <v>628</v>
      </c>
      <c r="I50" s="36" t="s">
        <v>629</v>
      </c>
      <c r="J50" s="43">
        <v>27</v>
      </c>
      <c r="K50" s="36" t="s">
        <v>630</v>
      </c>
      <c r="L50" s="36">
        <v>1</v>
      </c>
      <c r="M50" s="36" t="s">
        <v>25</v>
      </c>
      <c r="N50" s="36">
        <v>2</v>
      </c>
      <c r="O50" s="36">
        <v>43</v>
      </c>
      <c r="P50" s="36" t="s">
        <v>635</v>
      </c>
      <c r="Q50" s="36" t="s">
        <v>631</v>
      </c>
      <c r="R50" s="36"/>
      <c r="S50" s="31"/>
      <c r="T50" s="31"/>
      <c r="U50" s="31"/>
    </row>
    <row r="51" spans="1:21" x14ac:dyDescent="0.25">
      <c r="A51" s="15">
        <v>44</v>
      </c>
      <c r="B51" s="39">
        <v>21353423268</v>
      </c>
      <c r="C51" s="36" t="s">
        <v>775</v>
      </c>
      <c r="D51" s="36" t="s">
        <v>535</v>
      </c>
      <c r="E51" s="36" t="s">
        <v>20</v>
      </c>
      <c r="F51" s="36">
        <v>45</v>
      </c>
      <c r="G51" s="36" t="s">
        <v>21</v>
      </c>
      <c r="H51" s="36" t="s">
        <v>610</v>
      </c>
      <c r="I51" s="36" t="s">
        <v>927</v>
      </c>
      <c r="J51" s="36" t="s">
        <v>928</v>
      </c>
      <c r="K51" s="36" t="s">
        <v>929</v>
      </c>
      <c r="L51" s="36">
        <v>1</v>
      </c>
      <c r="M51" s="36" t="s">
        <v>25</v>
      </c>
      <c r="N51" s="36">
        <v>3</v>
      </c>
      <c r="O51" s="36">
        <v>43</v>
      </c>
      <c r="P51" s="36" t="s">
        <v>937</v>
      </c>
      <c r="Q51" s="36" t="e">
        <v>#N/A</v>
      </c>
      <c r="R51" s="36"/>
      <c r="S51" s="31"/>
      <c r="T51" s="31"/>
      <c r="U51" s="31"/>
    </row>
    <row r="52" spans="1:21" x14ac:dyDescent="0.25">
      <c r="A52" s="15">
        <v>45</v>
      </c>
      <c r="B52" s="39">
        <v>65403618376</v>
      </c>
      <c r="C52" s="36" t="s">
        <v>113</v>
      </c>
      <c r="D52" s="36" t="s">
        <v>114</v>
      </c>
      <c r="E52" s="36" t="s">
        <v>20</v>
      </c>
      <c r="F52" s="36">
        <v>45</v>
      </c>
      <c r="G52" s="36" t="s">
        <v>21</v>
      </c>
      <c r="H52" s="36" t="s">
        <v>100</v>
      </c>
      <c r="I52" s="36" t="s">
        <v>101</v>
      </c>
      <c r="J52" s="36">
        <v>23</v>
      </c>
      <c r="K52" s="36" t="s">
        <v>102</v>
      </c>
      <c r="L52" s="36">
        <v>1</v>
      </c>
      <c r="M52" s="36" t="s">
        <v>25</v>
      </c>
      <c r="N52" s="36">
        <v>3</v>
      </c>
      <c r="O52" s="36">
        <v>43</v>
      </c>
      <c r="P52" s="36" t="s">
        <v>115</v>
      </c>
      <c r="Q52" s="36" t="s">
        <v>104</v>
      </c>
      <c r="R52" s="36"/>
      <c r="S52" s="31"/>
      <c r="T52" s="31"/>
      <c r="U52" s="31"/>
    </row>
    <row r="53" spans="1:21" x14ac:dyDescent="0.25">
      <c r="A53" s="15">
        <v>46</v>
      </c>
      <c r="B53" s="35" t="s">
        <v>774</v>
      </c>
      <c r="C53" s="36" t="s">
        <v>116</v>
      </c>
      <c r="D53" s="36" t="s">
        <v>117</v>
      </c>
      <c r="E53" s="36" t="s">
        <v>20</v>
      </c>
      <c r="F53" s="36">
        <v>45</v>
      </c>
      <c r="G53" s="36" t="s">
        <v>21</v>
      </c>
      <c r="H53" s="36" t="s">
        <v>100</v>
      </c>
      <c r="I53" s="36" t="s">
        <v>101</v>
      </c>
      <c r="J53" s="36">
        <v>23</v>
      </c>
      <c r="K53" s="36" t="s">
        <v>102</v>
      </c>
      <c r="L53" s="36">
        <v>1</v>
      </c>
      <c r="M53" s="36" t="s">
        <v>25</v>
      </c>
      <c r="N53" s="36">
        <v>3</v>
      </c>
      <c r="O53" s="36">
        <v>43</v>
      </c>
      <c r="P53" s="36" t="s">
        <v>118</v>
      </c>
      <c r="Q53" s="36" t="s">
        <v>104</v>
      </c>
      <c r="R53" s="36"/>
      <c r="S53" s="31"/>
      <c r="T53" s="31"/>
      <c r="U53" s="31"/>
    </row>
    <row r="54" spans="1:21" x14ac:dyDescent="0.25">
      <c r="A54" s="15">
        <v>47</v>
      </c>
      <c r="B54" s="35" t="s">
        <v>811</v>
      </c>
      <c r="C54" s="36" t="s">
        <v>576</v>
      </c>
      <c r="D54" s="36" t="s">
        <v>577</v>
      </c>
      <c r="E54" s="36" t="s">
        <v>20</v>
      </c>
      <c r="F54" s="36">
        <v>45</v>
      </c>
      <c r="G54" s="36" t="s">
        <v>21</v>
      </c>
      <c r="H54" s="36" t="s">
        <v>578</v>
      </c>
      <c r="I54" s="36" t="s">
        <v>579</v>
      </c>
      <c r="J54" s="36">
        <v>3</v>
      </c>
      <c r="K54" s="36" t="s">
        <v>580</v>
      </c>
      <c r="L54" s="36">
        <v>1</v>
      </c>
      <c r="M54" s="36" t="s">
        <v>25</v>
      </c>
      <c r="N54" s="36">
        <v>1</v>
      </c>
      <c r="O54" s="36">
        <v>42</v>
      </c>
      <c r="P54" s="36" t="s">
        <v>558</v>
      </c>
      <c r="Q54" s="36" t="s">
        <v>581</v>
      </c>
      <c r="R54" s="36"/>
      <c r="S54" s="31"/>
      <c r="T54" s="31"/>
      <c r="U54" s="31"/>
    </row>
    <row r="55" spans="1:21" x14ac:dyDescent="0.25">
      <c r="A55">
        <v>48</v>
      </c>
      <c r="B55" s="39">
        <v>90881253832</v>
      </c>
      <c r="C55" s="36" t="s">
        <v>812</v>
      </c>
      <c r="D55" s="36" t="s">
        <v>644</v>
      </c>
      <c r="E55" s="36" t="s">
        <v>20</v>
      </c>
      <c r="F55" s="36">
        <v>45</v>
      </c>
      <c r="G55" s="36" t="s">
        <v>21</v>
      </c>
      <c r="H55" s="36" t="s">
        <v>171</v>
      </c>
      <c r="I55" s="36" t="s">
        <v>813</v>
      </c>
      <c r="J55" s="36">
        <v>2</v>
      </c>
      <c r="K55" s="36" t="s">
        <v>580</v>
      </c>
      <c r="L55" s="36">
        <v>1</v>
      </c>
      <c r="M55" s="36" t="s">
        <v>25</v>
      </c>
      <c r="N55" s="36">
        <v>1</v>
      </c>
      <c r="O55" s="36">
        <v>42</v>
      </c>
      <c r="P55" s="36" t="s">
        <v>814</v>
      </c>
      <c r="Q55" s="36" t="s">
        <v>815</v>
      </c>
      <c r="R55" s="36"/>
      <c r="S55" s="31"/>
      <c r="T55" s="31"/>
      <c r="U55" s="31"/>
    </row>
    <row r="56" spans="1:21" x14ac:dyDescent="0.25">
      <c r="A56" s="15">
        <v>49</v>
      </c>
      <c r="B56" s="39">
        <v>76043354065</v>
      </c>
      <c r="C56" s="36" t="s">
        <v>1078</v>
      </c>
      <c r="D56" s="36" t="s">
        <v>1079</v>
      </c>
      <c r="E56" s="36" t="s">
        <v>20</v>
      </c>
      <c r="F56" s="36">
        <v>45</v>
      </c>
      <c r="G56" s="36" t="s">
        <v>21</v>
      </c>
      <c r="H56" s="36" t="s">
        <v>1073</v>
      </c>
      <c r="I56" s="36" t="s">
        <v>1059</v>
      </c>
      <c r="J56" s="36"/>
      <c r="K56" s="36" t="s">
        <v>102</v>
      </c>
      <c r="L56" s="36">
        <v>1</v>
      </c>
      <c r="M56" s="36" t="s">
        <v>25</v>
      </c>
      <c r="N56" s="36"/>
      <c r="O56" s="36">
        <v>42</v>
      </c>
      <c r="P56" s="36" t="s">
        <v>547</v>
      </c>
      <c r="Q56" s="36" t="s">
        <v>1037</v>
      </c>
      <c r="R56" s="36"/>
      <c r="S56" s="31"/>
      <c r="T56" s="31"/>
      <c r="U56" s="31"/>
    </row>
    <row r="57" spans="1:21" x14ac:dyDescent="0.25">
      <c r="A57" s="15">
        <v>50</v>
      </c>
      <c r="B57" s="35" t="s">
        <v>948</v>
      </c>
      <c r="C57" s="36" t="s">
        <v>478</v>
      </c>
      <c r="D57" s="36" t="s">
        <v>479</v>
      </c>
      <c r="E57" s="36" t="s">
        <v>20</v>
      </c>
      <c r="F57" s="36">
        <v>45</v>
      </c>
      <c r="G57" s="36" t="s">
        <v>21</v>
      </c>
      <c r="H57" s="36" t="s">
        <v>473</v>
      </c>
      <c r="I57" s="36" t="s">
        <v>474</v>
      </c>
      <c r="J57" s="36">
        <v>116</v>
      </c>
      <c r="K57" s="36" t="s">
        <v>475</v>
      </c>
      <c r="L57" s="36">
        <v>21</v>
      </c>
      <c r="M57" s="36" t="s">
        <v>25</v>
      </c>
      <c r="N57" s="36">
        <v>2</v>
      </c>
      <c r="O57" s="36">
        <v>42</v>
      </c>
      <c r="P57" s="36" t="s">
        <v>480</v>
      </c>
      <c r="Q57" s="36" t="str">
        <f>VLOOKUP(J:J,[4]Sheet2!A$1:B$65536,2,0)</f>
        <v>OŠ Kardinal Alojzije Stepinac</v>
      </c>
      <c r="R57" s="36"/>
      <c r="S57" s="31"/>
      <c r="T57" s="31"/>
      <c r="U57" s="31"/>
    </row>
    <row r="58" spans="1:21" x14ac:dyDescent="0.25">
      <c r="A58" s="15">
        <v>51</v>
      </c>
      <c r="B58" s="35" t="s">
        <v>969</v>
      </c>
      <c r="C58" s="36" t="s">
        <v>949</v>
      </c>
      <c r="D58" s="36" t="s">
        <v>950</v>
      </c>
      <c r="E58" s="36" t="s">
        <v>20</v>
      </c>
      <c r="F58" s="36">
        <v>45</v>
      </c>
      <c r="G58" s="36" t="s">
        <v>21</v>
      </c>
      <c r="H58" s="36" t="s">
        <v>944</v>
      </c>
      <c r="I58" s="36" t="s">
        <v>907</v>
      </c>
      <c r="J58" s="36">
        <v>3144</v>
      </c>
      <c r="K58" s="36" t="s">
        <v>309</v>
      </c>
      <c r="L58" s="36">
        <v>1</v>
      </c>
      <c r="M58" s="36" t="s">
        <v>945</v>
      </c>
      <c r="N58" s="36">
        <v>2</v>
      </c>
      <c r="O58" s="36">
        <v>42</v>
      </c>
      <c r="P58" s="36" t="s">
        <v>951</v>
      </c>
      <c r="Q58" s="36" t="s">
        <v>947</v>
      </c>
      <c r="R58" s="36"/>
      <c r="S58" s="31"/>
      <c r="T58" s="31"/>
      <c r="U58" s="31"/>
    </row>
    <row r="59" spans="1:21" x14ac:dyDescent="0.25">
      <c r="A59" s="15">
        <v>52</v>
      </c>
      <c r="B59" s="35" t="s">
        <v>636</v>
      </c>
      <c r="C59" s="36" t="s">
        <v>531</v>
      </c>
      <c r="D59" s="36" t="s">
        <v>970</v>
      </c>
      <c r="E59" s="36" t="s">
        <v>20</v>
      </c>
      <c r="F59" s="36">
        <v>45</v>
      </c>
      <c r="G59" s="36" t="s">
        <v>21</v>
      </c>
      <c r="H59" s="36" t="s">
        <v>965</v>
      </c>
      <c r="I59" s="36" t="s">
        <v>966</v>
      </c>
      <c r="J59" s="36">
        <v>76</v>
      </c>
      <c r="K59" s="36" t="s">
        <v>396</v>
      </c>
      <c r="L59" s="36">
        <v>1</v>
      </c>
      <c r="M59" s="36" t="s">
        <v>25</v>
      </c>
      <c r="N59" s="36">
        <v>2</v>
      </c>
      <c r="O59" s="36">
        <v>42</v>
      </c>
      <c r="P59" s="36" t="s">
        <v>971</v>
      </c>
      <c r="Q59" s="36" t="s">
        <v>968</v>
      </c>
      <c r="R59" s="36"/>
      <c r="S59" s="31"/>
      <c r="T59" s="31"/>
      <c r="U59" s="31"/>
    </row>
    <row r="60" spans="1:21" x14ac:dyDescent="0.25">
      <c r="A60" s="15">
        <v>53</v>
      </c>
      <c r="B60" s="35" t="s">
        <v>604</v>
      </c>
      <c r="C60" s="36" t="s">
        <v>637</v>
      </c>
      <c r="D60" s="36" t="s">
        <v>638</v>
      </c>
      <c r="E60" s="36" t="s">
        <v>20</v>
      </c>
      <c r="F60" s="36">
        <v>45</v>
      </c>
      <c r="G60" s="36" t="s">
        <v>21</v>
      </c>
      <c r="H60" s="36" t="s">
        <v>628</v>
      </c>
      <c r="I60" s="36" t="s">
        <v>629</v>
      </c>
      <c r="J60" s="36">
        <v>27</v>
      </c>
      <c r="K60" s="36" t="s">
        <v>630</v>
      </c>
      <c r="L60" s="36">
        <v>1</v>
      </c>
      <c r="M60" s="36" t="s">
        <v>25</v>
      </c>
      <c r="N60" s="36">
        <v>3</v>
      </c>
      <c r="O60" s="36">
        <v>42</v>
      </c>
      <c r="P60" s="36" t="s">
        <v>554</v>
      </c>
      <c r="Q60" s="36" t="s">
        <v>631</v>
      </c>
      <c r="R60" s="36"/>
      <c r="S60" s="31"/>
      <c r="T60" s="31"/>
      <c r="U60" s="31"/>
    </row>
    <row r="61" spans="1:21" x14ac:dyDescent="0.25">
      <c r="A61" s="15">
        <v>54</v>
      </c>
      <c r="B61" s="39">
        <v>4313596142</v>
      </c>
      <c r="C61" s="36" t="s">
        <v>370</v>
      </c>
      <c r="D61" s="36" t="s">
        <v>605</v>
      </c>
      <c r="E61" s="36" t="s">
        <v>20</v>
      </c>
      <c r="F61" s="36">
        <v>45</v>
      </c>
      <c r="G61" s="36" t="s">
        <v>21</v>
      </c>
      <c r="H61" s="36" t="s">
        <v>395</v>
      </c>
      <c r="I61" s="36" t="s">
        <v>590</v>
      </c>
      <c r="J61" s="43">
        <v>121</v>
      </c>
      <c r="K61" s="36" t="s">
        <v>591</v>
      </c>
      <c r="L61" s="36">
        <v>1</v>
      </c>
      <c r="M61" s="36" t="s">
        <v>25</v>
      </c>
      <c r="N61" s="36">
        <v>1</v>
      </c>
      <c r="O61" s="36">
        <v>42</v>
      </c>
      <c r="P61" s="36" t="s">
        <v>606</v>
      </c>
      <c r="Q61" s="36" t="s">
        <v>593</v>
      </c>
      <c r="R61" s="36"/>
      <c r="S61" s="31"/>
      <c r="T61" s="31"/>
      <c r="U61" s="31"/>
    </row>
    <row r="62" spans="1:21" x14ac:dyDescent="0.25">
      <c r="A62">
        <v>55</v>
      </c>
      <c r="B62" s="35" t="s">
        <v>543</v>
      </c>
      <c r="C62" s="36" t="s">
        <v>471</v>
      </c>
      <c r="D62" s="36" t="s">
        <v>472</v>
      </c>
      <c r="E62" s="36" t="s">
        <v>20</v>
      </c>
      <c r="F62" s="36">
        <v>45</v>
      </c>
      <c r="G62" s="36" t="s">
        <v>21</v>
      </c>
      <c r="H62" s="36" t="s">
        <v>473</v>
      </c>
      <c r="I62" s="36" t="s">
        <v>474</v>
      </c>
      <c r="J62" s="36">
        <v>116</v>
      </c>
      <c r="K62" s="36" t="s">
        <v>475</v>
      </c>
      <c r="L62" s="36">
        <v>21</v>
      </c>
      <c r="M62" s="36" t="s">
        <v>25</v>
      </c>
      <c r="N62" s="36">
        <v>1</v>
      </c>
      <c r="O62" s="36">
        <v>42</v>
      </c>
      <c r="P62" s="36" t="s">
        <v>476</v>
      </c>
      <c r="Q62" s="36" t="str">
        <f>VLOOKUP(J:J,[4]Sheet2!A$1:B$65536,2,0)</f>
        <v>OŠ Kardinal Alojzije Stepinac</v>
      </c>
      <c r="R62" s="36"/>
      <c r="S62" s="31"/>
      <c r="T62" s="31"/>
      <c r="U62" s="31"/>
    </row>
    <row r="63" spans="1:21" x14ac:dyDescent="0.25">
      <c r="A63">
        <v>56</v>
      </c>
      <c r="B63" s="35" t="s">
        <v>632</v>
      </c>
      <c r="C63" s="36" t="s">
        <v>393</v>
      </c>
      <c r="D63" s="36" t="s">
        <v>700</v>
      </c>
      <c r="E63" s="36" t="s">
        <v>20</v>
      </c>
      <c r="F63" s="36">
        <v>45</v>
      </c>
      <c r="G63" s="36" t="s">
        <v>21</v>
      </c>
      <c r="H63" s="36" t="s">
        <v>401</v>
      </c>
      <c r="I63" s="36" t="s">
        <v>701</v>
      </c>
      <c r="J63" s="36">
        <v>51</v>
      </c>
      <c r="K63" s="36" t="s">
        <v>24</v>
      </c>
      <c r="L63" s="36">
        <v>1</v>
      </c>
      <c r="M63" s="36" t="s">
        <v>25</v>
      </c>
      <c r="N63" s="36">
        <v>1</v>
      </c>
      <c r="O63" s="36">
        <v>42</v>
      </c>
      <c r="P63" s="36" t="s">
        <v>702</v>
      </c>
      <c r="Q63" s="36" t="s">
        <v>703</v>
      </c>
      <c r="R63" s="36"/>
      <c r="S63" s="31"/>
      <c r="T63" s="31"/>
      <c r="U63" s="31"/>
    </row>
    <row r="64" spans="1:21" x14ac:dyDescent="0.25">
      <c r="A64">
        <v>57</v>
      </c>
      <c r="B64" s="39">
        <v>41635050777</v>
      </c>
      <c r="C64" s="36" t="s">
        <v>1018</v>
      </c>
      <c r="D64" s="36" t="s">
        <v>1022</v>
      </c>
      <c r="E64" s="36" t="s">
        <v>20</v>
      </c>
      <c r="F64" s="36">
        <v>45</v>
      </c>
      <c r="G64" s="36" t="s">
        <v>997</v>
      </c>
      <c r="H64" s="36" t="s">
        <v>695</v>
      </c>
      <c r="I64" s="36" t="s">
        <v>1024</v>
      </c>
      <c r="J64" s="36"/>
      <c r="K64" s="36" t="s">
        <v>1025</v>
      </c>
      <c r="L64" s="36">
        <v>1</v>
      </c>
      <c r="M64" s="36" t="s">
        <v>25</v>
      </c>
      <c r="N64" s="36">
        <v>5</v>
      </c>
      <c r="O64" s="36">
        <v>42</v>
      </c>
      <c r="P64" s="36" t="s">
        <v>1030</v>
      </c>
      <c r="Q64" s="36" t="s">
        <v>1032</v>
      </c>
      <c r="R64" s="36"/>
      <c r="S64" s="31"/>
      <c r="T64" s="31"/>
      <c r="U64" s="31"/>
    </row>
    <row r="65" spans="1:21" x14ac:dyDescent="0.25">
      <c r="A65" s="15">
        <v>58</v>
      </c>
      <c r="B65" s="39">
        <v>24094127782</v>
      </c>
      <c r="C65" s="36" t="s">
        <v>119</v>
      </c>
      <c r="D65" s="36" t="s">
        <v>120</v>
      </c>
      <c r="E65" s="36" t="s">
        <v>20</v>
      </c>
      <c r="F65" s="36">
        <v>45</v>
      </c>
      <c r="G65" s="36" t="s">
        <v>21</v>
      </c>
      <c r="H65" s="36" t="s">
        <v>100</v>
      </c>
      <c r="I65" s="36" t="s">
        <v>101</v>
      </c>
      <c r="J65" s="36">
        <v>23</v>
      </c>
      <c r="K65" s="36" t="s">
        <v>102</v>
      </c>
      <c r="L65" s="36">
        <v>1</v>
      </c>
      <c r="M65" s="36" t="s">
        <v>25</v>
      </c>
      <c r="N65" s="36">
        <v>4</v>
      </c>
      <c r="O65" s="36">
        <v>42</v>
      </c>
      <c r="P65" s="36" t="s">
        <v>121</v>
      </c>
      <c r="Q65" s="36" t="s">
        <v>104</v>
      </c>
      <c r="R65" s="36"/>
      <c r="S65" s="31"/>
      <c r="T65" s="31"/>
      <c r="U65" s="31"/>
    </row>
    <row r="66" spans="1:21" x14ac:dyDescent="0.25">
      <c r="A66" s="15">
        <v>59</v>
      </c>
      <c r="B66" s="35" t="s">
        <v>663</v>
      </c>
      <c r="C66" s="36" t="s">
        <v>122</v>
      </c>
      <c r="D66" s="36" t="s">
        <v>123</v>
      </c>
      <c r="E66" s="36" t="s">
        <v>20</v>
      </c>
      <c r="F66" s="36">
        <v>45</v>
      </c>
      <c r="G66" s="36" t="s">
        <v>21</v>
      </c>
      <c r="H66" s="36" t="s">
        <v>100</v>
      </c>
      <c r="I66" s="36" t="s">
        <v>101</v>
      </c>
      <c r="J66" s="36">
        <v>23</v>
      </c>
      <c r="K66" s="36" t="s">
        <v>102</v>
      </c>
      <c r="L66" s="36">
        <v>1</v>
      </c>
      <c r="M66" s="36" t="s">
        <v>25</v>
      </c>
      <c r="N66" s="36">
        <v>4</v>
      </c>
      <c r="O66" s="36">
        <v>42</v>
      </c>
      <c r="P66" s="36" t="s">
        <v>124</v>
      </c>
      <c r="Q66" s="36" t="s">
        <v>104</v>
      </c>
      <c r="R66" s="36"/>
      <c r="S66" s="31"/>
      <c r="T66" s="31"/>
    </row>
    <row r="67" spans="1:21" x14ac:dyDescent="0.25">
      <c r="A67" s="5">
        <v>2</v>
      </c>
      <c r="B67" s="32" t="s">
        <v>575</v>
      </c>
      <c r="C67" s="33" t="s">
        <v>775</v>
      </c>
      <c r="D67" s="33" t="s">
        <v>776</v>
      </c>
      <c r="E67" s="33" t="s">
        <v>20</v>
      </c>
      <c r="F67" s="33">
        <v>45</v>
      </c>
      <c r="G67" s="33" t="s">
        <v>777</v>
      </c>
      <c r="H67" s="33" t="s">
        <v>665</v>
      </c>
      <c r="I67" s="33" t="s">
        <v>751</v>
      </c>
      <c r="J67" s="33">
        <v>38</v>
      </c>
      <c r="K67" s="33" t="s">
        <v>746</v>
      </c>
      <c r="L67" s="33">
        <v>21</v>
      </c>
      <c r="M67" s="33" t="s">
        <v>25</v>
      </c>
      <c r="N67" s="33">
        <v>2</v>
      </c>
      <c r="O67" s="33">
        <v>41</v>
      </c>
      <c r="P67" s="33"/>
      <c r="Q67" s="33" t="s">
        <v>747</v>
      </c>
      <c r="R67" s="33"/>
      <c r="S67" s="31"/>
    </row>
    <row r="68" spans="1:21" x14ac:dyDescent="0.25">
      <c r="A68" s="15">
        <v>2</v>
      </c>
      <c r="B68" s="1" t="s">
        <v>184</v>
      </c>
      <c r="C68" t="s">
        <v>148</v>
      </c>
      <c r="D68" t="s">
        <v>664</v>
      </c>
      <c r="E68" t="s">
        <v>20</v>
      </c>
      <c r="F68">
        <v>45</v>
      </c>
      <c r="G68" t="s">
        <v>21</v>
      </c>
      <c r="H68" t="s">
        <v>665</v>
      </c>
      <c r="I68" t="s">
        <v>666</v>
      </c>
      <c r="J68">
        <v>103</v>
      </c>
      <c r="K68" t="s">
        <v>667</v>
      </c>
      <c r="L68">
        <v>1</v>
      </c>
      <c r="M68" t="s">
        <v>25</v>
      </c>
      <c r="N68">
        <v>1</v>
      </c>
      <c r="O68">
        <v>41</v>
      </c>
      <c r="P68" t="s">
        <v>668</v>
      </c>
      <c r="Q68" t="s">
        <v>669</v>
      </c>
      <c r="S68" s="31"/>
    </row>
    <row r="69" spans="1:21" x14ac:dyDescent="0.25">
      <c r="A69" s="15">
        <v>3</v>
      </c>
      <c r="B69" s="32" t="s">
        <v>477</v>
      </c>
      <c r="C69" s="33" t="s">
        <v>154</v>
      </c>
      <c r="D69" s="33" t="s">
        <v>155</v>
      </c>
      <c r="E69" s="33" t="s">
        <v>20</v>
      </c>
      <c r="F69" s="33">
        <v>47</v>
      </c>
      <c r="G69" s="33" t="s">
        <v>21</v>
      </c>
      <c r="H69" s="33" t="s">
        <v>150</v>
      </c>
      <c r="I69" s="33" t="s">
        <v>44</v>
      </c>
      <c r="J69" s="33">
        <v>41</v>
      </c>
      <c r="K69" s="33" t="s">
        <v>24</v>
      </c>
      <c r="L69" s="33">
        <v>1</v>
      </c>
      <c r="M69" s="33" t="s">
        <v>25</v>
      </c>
      <c r="N69" s="33">
        <v>2</v>
      </c>
      <c r="O69" s="33">
        <v>41</v>
      </c>
      <c r="P69" s="33" t="s">
        <v>156</v>
      </c>
      <c r="Q69" s="33" t="s">
        <v>152</v>
      </c>
      <c r="R69" s="33"/>
    </row>
    <row r="70" spans="1:21" x14ac:dyDescent="0.25">
      <c r="A70" s="15">
        <v>3</v>
      </c>
      <c r="B70" s="6" t="s">
        <v>241</v>
      </c>
      <c r="C70" t="s">
        <v>59</v>
      </c>
      <c r="D70" t="s">
        <v>185</v>
      </c>
      <c r="E70" t="s">
        <v>20</v>
      </c>
      <c r="F70">
        <v>45</v>
      </c>
      <c r="G70" t="s">
        <v>21</v>
      </c>
      <c r="H70" t="s">
        <v>186</v>
      </c>
      <c r="I70" t="s">
        <v>44</v>
      </c>
      <c r="J70">
        <v>48</v>
      </c>
      <c r="K70" t="s">
        <v>182</v>
      </c>
      <c r="L70">
        <v>1</v>
      </c>
      <c r="M70" t="s">
        <v>25</v>
      </c>
      <c r="N70">
        <v>2</v>
      </c>
      <c r="O70">
        <v>41</v>
      </c>
      <c r="P70" t="s">
        <v>187</v>
      </c>
      <c r="Q70" t="str">
        <f>VLOOKUP(J:J,[1]Sheet2!A$1:B$65536,2,0)</f>
        <v>OŠ Nikole Hribara</v>
      </c>
    </row>
    <row r="71" spans="1:21" x14ac:dyDescent="0.25">
      <c r="A71" s="15">
        <v>3</v>
      </c>
      <c r="B71" s="1" t="s">
        <v>241</v>
      </c>
      <c r="C71" s="4" t="s">
        <v>242</v>
      </c>
      <c r="D71" s="4" t="s">
        <v>243</v>
      </c>
      <c r="E71" s="4" t="s">
        <v>244</v>
      </c>
      <c r="F71" s="4">
        <v>45</v>
      </c>
      <c r="G71" s="4" t="s">
        <v>21</v>
      </c>
      <c r="H71" s="4" t="s">
        <v>245</v>
      </c>
      <c r="I71" s="4" t="s">
        <v>246</v>
      </c>
      <c r="J71" s="4" t="s">
        <v>237</v>
      </c>
      <c r="K71" s="4" t="s">
        <v>238</v>
      </c>
      <c r="L71" s="4">
        <v>1</v>
      </c>
      <c r="M71" s="4" t="s">
        <v>25</v>
      </c>
      <c r="N71" s="4">
        <v>2</v>
      </c>
      <c r="O71" s="4">
        <v>41</v>
      </c>
      <c r="P71" s="4" t="s">
        <v>247</v>
      </c>
      <c r="Q71" s="4" t="s">
        <v>240</v>
      </c>
    </row>
    <row r="72" spans="1:21" x14ac:dyDescent="0.25">
      <c r="A72" s="15">
        <v>3</v>
      </c>
      <c r="B72" s="1" t="s">
        <v>404</v>
      </c>
      <c r="C72" t="s">
        <v>242</v>
      </c>
      <c r="D72" t="s">
        <v>243</v>
      </c>
      <c r="E72" t="s">
        <v>244</v>
      </c>
      <c r="F72">
        <v>45</v>
      </c>
      <c r="G72" t="s">
        <v>21</v>
      </c>
      <c r="H72" t="s">
        <v>245</v>
      </c>
      <c r="I72" t="s">
        <v>246</v>
      </c>
      <c r="J72" t="s">
        <v>237</v>
      </c>
      <c r="K72" t="s">
        <v>238</v>
      </c>
      <c r="L72">
        <v>1</v>
      </c>
      <c r="M72" t="s">
        <v>25</v>
      </c>
      <c r="N72">
        <v>2</v>
      </c>
      <c r="O72">
        <v>41</v>
      </c>
      <c r="P72" t="s">
        <v>247</v>
      </c>
      <c r="Q72" t="s">
        <v>240</v>
      </c>
    </row>
    <row r="73" spans="1:21" x14ac:dyDescent="0.25">
      <c r="A73" s="15">
        <v>4</v>
      </c>
      <c r="B73" s="1">
        <v>5464382485</v>
      </c>
      <c r="C73" t="s">
        <v>175</v>
      </c>
      <c r="D73" t="s">
        <v>405</v>
      </c>
      <c r="E73" t="s">
        <v>20</v>
      </c>
      <c r="F73">
        <v>45</v>
      </c>
      <c r="G73" t="s">
        <v>21</v>
      </c>
      <c r="H73" t="s">
        <v>401</v>
      </c>
      <c r="I73" t="s">
        <v>402</v>
      </c>
      <c r="J73">
        <v>78</v>
      </c>
      <c r="K73" t="s">
        <v>396</v>
      </c>
      <c r="L73">
        <v>1</v>
      </c>
      <c r="M73" t="s">
        <v>25</v>
      </c>
      <c r="N73">
        <v>3</v>
      </c>
      <c r="O73">
        <v>41</v>
      </c>
      <c r="P73" t="s">
        <v>406</v>
      </c>
      <c r="Q73" t="str">
        <f>VLOOKUP(J:J,[2]Sheet2!A$1:B$65536,2,0)</f>
        <v>OŠ Ljudevita Gaja - Zaprešić</v>
      </c>
    </row>
    <row r="74" spans="1:21" x14ac:dyDescent="0.25">
      <c r="A74" s="15">
        <v>4</v>
      </c>
      <c r="B74" s="1" t="s">
        <v>248</v>
      </c>
      <c r="C74" t="s">
        <v>439</v>
      </c>
      <c r="D74" t="s">
        <v>440</v>
      </c>
      <c r="E74" t="s">
        <v>20</v>
      </c>
      <c r="F74">
        <v>45</v>
      </c>
      <c r="G74" t="s">
        <v>441</v>
      </c>
      <c r="H74" t="s">
        <v>375</v>
      </c>
      <c r="I74" t="s">
        <v>434</v>
      </c>
      <c r="J74">
        <v>98</v>
      </c>
      <c r="K74" t="s">
        <v>435</v>
      </c>
      <c r="L74">
        <v>1</v>
      </c>
      <c r="M74" t="s">
        <v>25</v>
      </c>
      <c r="N74">
        <v>3</v>
      </c>
      <c r="O74">
        <v>41</v>
      </c>
      <c r="Q74" t="str">
        <f>VLOOKUP(J:J,[3]Sheet2!A$1:B$65536,2,0)</f>
        <v>OŠ Stjepan Radić - Božjakovina</v>
      </c>
    </row>
    <row r="75" spans="1:21" x14ac:dyDescent="0.25">
      <c r="A75" s="15">
        <v>4</v>
      </c>
      <c r="B75" s="1" t="s">
        <v>972</v>
      </c>
      <c r="C75" t="s">
        <v>249</v>
      </c>
      <c r="D75" t="s">
        <v>250</v>
      </c>
      <c r="E75" t="s">
        <v>244</v>
      </c>
      <c r="F75">
        <v>45</v>
      </c>
      <c r="G75" t="s">
        <v>21</v>
      </c>
      <c r="H75" t="s">
        <v>245</v>
      </c>
      <c r="I75" t="s">
        <v>246</v>
      </c>
      <c r="J75" t="s">
        <v>237</v>
      </c>
      <c r="K75" t="s">
        <v>238</v>
      </c>
      <c r="L75">
        <v>1</v>
      </c>
      <c r="M75" t="s">
        <v>25</v>
      </c>
      <c r="N75">
        <v>2</v>
      </c>
      <c r="O75">
        <v>41</v>
      </c>
      <c r="P75" t="s">
        <v>251</v>
      </c>
      <c r="Q75" t="s">
        <v>240</v>
      </c>
    </row>
    <row r="76" spans="1:21" x14ac:dyDescent="0.25">
      <c r="A76" s="15">
        <v>1</v>
      </c>
      <c r="B76" s="1" t="s">
        <v>407</v>
      </c>
      <c r="C76" t="s">
        <v>452</v>
      </c>
      <c r="D76" t="s">
        <v>973</v>
      </c>
      <c r="E76" t="s">
        <v>20</v>
      </c>
      <c r="F76">
        <v>45</v>
      </c>
      <c r="G76" t="s">
        <v>21</v>
      </c>
      <c r="H76" t="s">
        <v>965</v>
      </c>
      <c r="I76" t="s">
        <v>966</v>
      </c>
      <c r="J76">
        <v>76</v>
      </c>
      <c r="K76" t="s">
        <v>396</v>
      </c>
      <c r="L76">
        <v>1</v>
      </c>
      <c r="M76" t="s">
        <v>25</v>
      </c>
      <c r="N76">
        <v>3</v>
      </c>
      <c r="O76">
        <v>41</v>
      </c>
      <c r="P76" t="s">
        <v>855</v>
      </c>
      <c r="Q76" t="s">
        <v>968</v>
      </c>
    </row>
    <row r="77" spans="1:21" x14ac:dyDescent="0.25">
      <c r="A77" s="2">
        <v>2</v>
      </c>
      <c r="B77" s="1">
        <v>36784878393</v>
      </c>
      <c r="C77" t="s">
        <v>408</v>
      </c>
      <c r="D77" t="s">
        <v>409</v>
      </c>
      <c r="E77" t="s">
        <v>20</v>
      </c>
      <c r="F77">
        <v>45</v>
      </c>
      <c r="G77" t="s">
        <v>21</v>
      </c>
      <c r="H77" t="s">
        <v>395</v>
      </c>
      <c r="I77" t="s">
        <v>44</v>
      </c>
      <c r="J77">
        <v>78</v>
      </c>
      <c r="K77" t="s">
        <v>396</v>
      </c>
      <c r="L77">
        <v>1</v>
      </c>
      <c r="M77" t="s">
        <v>25</v>
      </c>
      <c r="N77">
        <v>3</v>
      </c>
      <c r="O77">
        <v>41</v>
      </c>
      <c r="P77" t="s">
        <v>410</v>
      </c>
      <c r="Q77" t="str">
        <f>VLOOKUP(J:J,[2]Sheet2!A$1:B$65536,2,0)</f>
        <v>OŠ Ljudevita Gaja - Zaprešić</v>
      </c>
    </row>
    <row r="78" spans="1:21" x14ac:dyDescent="0.25">
      <c r="A78" s="15">
        <v>2</v>
      </c>
      <c r="B78" s="1" t="s">
        <v>974</v>
      </c>
      <c r="C78" t="s">
        <v>385</v>
      </c>
      <c r="D78" t="s">
        <v>442</v>
      </c>
      <c r="E78" t="s">
        <v>20</v>
      </c>
      <c r="F78">
        <v>45</v>
      </c>
      <c r="G78" t="s">
        <v>443</v>
      </c>
      <c r="H78" t="s">
        <v>375</v>
      </c>
      <c r="I78" t="s">
        <v>434</v>
      </c>
      <c r="J78">
        <v>98</v>
      </c>
      <c r="K78" t="s">
        <v>435</v>
      </c>
      <c r="L78">
        <v>1</v>
      </c>
      <c r="M78" t="s">
        <v>25</v>
      </c>
      <c r="N78">
        <v>3</v>
      </c>
      <c r="O78">
        <v>41</v>
      </c>
      <c r="Q78" t="str">
        <f>VLOOKUP(J:J,[3]Sheet2!A$1:B$65536,2,0)</f>
        <v>OŠ Stjepan Radić - Božjakovina</v>
      </c>
    </row>
    <row r="79" spans="1:21" x14ac:dyDescent="0.25">
      <c r="A79" s="15">
        <v>2</v>
      </c>
      <c r="B79" s="1" t="s">
        <v>795</v>
      </c>
      <c r="C79" t="s">
        <v>922</v>
      </c>
      <c r="D79" t="s">
        <v>975</v>
      </c>
      <c r="E79" t="s">
        <v>20</v>
      </c>
      <c r="F79">
        <v>45</v>
      </c>
      <c r="G79" t="s">
        <v>21</v>
      </c>
      <c r="H79" t="s">
        <v>965</v>
      </c>
      <c r="I79" t="s">
        <v>966</v>
      </c>
      <c r="J79">
        <v>76</v>
      </c>
      <c r="K79" t="s">
        <v>396</v>
      </c>
      <c r="L79">
        <v>1</v>
      </c>
      <c r="M79" t="s">
        <v>25</v>
      </c>
      <c r="N79">
        <v>3</v>
      </c>
      <c r="O79">
        <v>41</v>
      </c>
      <c r="P79" t="s">
        <v>976</v>
      </c>
      <c r="Q79" t="s">
        <v>968</v>
      </c>
    </row>
    <row r="80" spans="1:21" x14ac:dyDescent="0.25">
      <c r="A80" s="15">
        <v>2</v>
      </c>
      <c r="B80" s="33" t="s">
        <v>153</v>
      </c>
      <c r="C80" s="33" t="s">
        <v>33</v>
      </c>
      <c r="D80" s="33" t="s">
        <v>409</v>
      </c>
      <c r="E80" s="33" t="s">
        <v>20</v>
      </c>
      <c r="F80" s="33">
        <v>45</v>
      </c>
      <c r="G80" s="33" t="s">
        <v>997</v>
      </c>
      <c r="H80" s="33" t="s">
        <v>998</v>
      </c>
      <c r="I80" s="33" t="s">
        <v>1004</v>
      </c>
      <c r="J80" s="33">
        <v>105</v>
      </c>
      <c r="K80" s="33" t="s">
        <v>999</v>
      </c>
      <c r="L80" s="33">
        <v>1</v>
      </c>
      <c r="M80" s="33" t="s">
        <v>25</v>
      </c>
      <c r="N80" s="33">
        <v>1</v>
      </c>
      <c r="O80" s="33">
        <v>40</v>
      </c>
      <c r="P80" s="33" t="s">
        <v>1000</v>
      </c>
      <c r="Q80" s="33" t="s">
        <v>1001</v>
      </c>
      <c r="R80" s="33"/>
    </row>
    <row r="81" spans="1:18" x14ac:dyDescent="0.25">
      <c r="A81" s="15">
        <v>3</v>
      </c>
      <c r="B81" s="32" t="s">
        <v>963</v>
      </c>
      <c r="C81" s="33" t="s">
        <v>305</v>
      </c>
      <c r="D81" s="33" t="s">
        <v>306</v>
      </c>
      <c r="E81" s="33" t="s">
        <v>20</v>
      </c>
      <c r="F81" s="33">
        <v>45</v>
      </c>
      <c r="G81" s="33" t="s">
        <v>21</v>
      </c>
      <c r="H81" s="33" t="s">
        <v>307</v>
      </c>
      <c r="I81" s="33" t="s">
        <v>308</v>
      </c>
      <c r="J81" s="33">
        <v>3143</v>
      </c>
      <c r="K81" s="33" t="s">
        <v>309</v>
      </c>
      <c r="L81" s="33">
        <v>1</v>
      </c>
      <c r="M81" s="33" t="s">
        <v>25</v>
      </c>
      <c r="N81" s="33">
        <v>1</v>
      </c>
      <c r="O81" s="33">
        <v>40</v>
      </c>
      <c r="P81" s="33" t="s">
        <v>310</v>
      </c>
      <c r="Q81" s="33" t="str">
        <f>VLOOKUP(J:J,[5]Sheet2!A$1:B$65536,2,0)</f>
        <v>OŠ Ivan Benković</v>
      </c>
      <c r="R81" s="33"/>
    </row>
    <row r="82" spans="1:18" x14ac:dyDescent="0.25">
      <c r="A82" s="15">
        <v>4</v>
      </c>
      <c r="B82" s="1" t="s">
        <v>311</v>
      </c>
      <c r="C82" t="s">
        <v>41</v>
      </c>
      <c r="D82" t="s">
        <v>796</v>
      </c>
      <c r="E82" t="s">
        <v>20</v>
      </c>
      <c r="F82">
        <v>45</v>
      </c>
      <c r="G82" t="s">
        <v>21</v>
      </c>
      <c r="H82" t="s">
        <v>100</v>
      </c>
      <c r="I82" t="s">
        <v>797</v>
      </c>
      <c r="J82">
        <v>70</v>
      </c>
      <c r="K82" t="s">
        <v>496</v>
      </c>
      <c r="L82">
        <v>1</v>
      </c>
      <c r="M82" t="s">
        <v>25</v>
      </c>
      <c r="N82">
        <v>1</v>
      </c>
      <c r="O82">
        <v>40</v>
      </c>
      <c r="P82" t="s">
        <v>798</v>
      </c>
      <c r="Q82" t="s">
        <v>799</v>
      </c>
    </row>
    <row r="83" spans="1:18" x14ac:dyDescent="0.25">
      <c r="A83" s="15">
        <v>2</v>
      </c>
      <c r="B83" s="1" t="s">
        <v>670</v>
      </c>
      <c r="C83" t="s">
        <v>68</v>
      </c>
      <c r="D83" t="s">
        <v>312</v>
      </c>
      <c r="E83" t="s">
        <v>20</v>
      </c>
      <c r="F83">
        <v>45</v>
      </c>
      <c r="G83" t="s">
        <v>21</v>
      </c>
      <c r="H83" t="s">
        <v>307</v>
      </c>
      <c r="I83" t="s">
        <v>308</v>
      </c>
      <c r="J83">
        <v>3143</v>
      </c>
      <c r="K83" t="s">
        <v>309</v>
      </c>
      <c r="L83">
        <v>1</v>
      </c>
      <c r="M83" t="s">
        <v>25</v>
      </c>
      <c r="N83">
        <v>2</v>
      </c>
      <c r="O83">
        <v>40</v>
      </c>
      <c r="P83" t="s">
        <v>313</v>
      </c>
      <c r="Q83" t="str">
        <f>VLOOKUP(J:J,[5]Sheet2!A$1:B$65536,2,0)</f>
        <v>OŠ Ivan Benković</v>
      </c>
    </row>
    <row r="84" spans="1:18" x14ac:dyDescent="0.25">
      <c r="A84">
        <v>3</v>
      </c>
      <c r="B84" s="1" t="s">
        <v>704</v>
      </c>
      <c r="C84" t="s">
        <v>41</v>
      </c>
      <c r="D84" t="s">
        <v>671</v>
      </c>
      <c r="E84" t="s">
        <v>20</v>
      </c>
      <c r="F84">
        <v>45</v>
      </c>
      <c r="G84" t="s">
        <v>21</v>
      </c>
      <c r="H84" t="s">
        <v>665</v>
      </c>
      <c r="I84" t="s">
        <v>666</v>
      </c>
      <c r="J84">
        <v>103</v>
      </c>
      <c r="K84" t="s">
        <v>667</v>
      </c>
      <c r="L84">
        <v>1</v>
      </c>
      <c r="M84" t="s">
        <v>25</v>
      </c>
      <c r="N84">
        <v>2</v>
      </c>
      <c r="O84">
        <v>40</v>
      </c>
      <c r="P84" t="s">
        <v>672</v>
      </c>
      <c r="Q84" t="s">
        <v>669</v>
      </c>
    </row>
    <row r="85" spans="1:18" x14ac:dyDescent="0.25">
      <c r="A85" s="5">
        <v>3</v>
      </c>
      <c r="C85" t="s">
        <v>705</v>
      </c>
      <c r="D85" t="s">
        <v>706</v>
      </c>
      <c r="E85" t="s">
        <v>20</v>
      </c>
      <c r="F85">
        <v>45</v>
      </c>
      <c r="G85" t="s">
        <v>21</v>
      </c>
      <c r="H85" t="s">
        <v>707</v>
      </c>
      <c r="I85" t="s">
        <v>701</v>
      </c>
      <c r="J85">
        <v>51</v>
      </c>
      <c r="K85" t="s">
        <v>24</v>
      </c>
      <c r="L85">
        <v>1</v>
      </c>
      <c r="M85" t="s">
        <v>25</v>
      </c>
      <c r="N85">
        <v>2</v>
      </c>
      <c r="O85">
        <v>40</v>
      </c>
      <c r="P85" t="s">
        <v>708</v>
      </c>
      <c r="Q85" t="s">
        <v>703</v>
      </c>
    </row>
    <row r="86" spans="1:18" x14ac:dyDescent="0.25">
      <c r="A86" s="2">
        <v>3</v>
      </c>
      <c r="B86" s="1" t="s">
        <v>752</v>
      </c>
      <c r="C86" t="s">
        <v>983</v>
      </c>
      <c r="D86" t="s">
        <v>984</v>
      </c>
      <c r="E86" t="s">
        <v>20</v>
      </c>
      <c r="F86">
        <v>45</v>
      </c>
      <c r="G86" t="s">
        <v>21</v>
      </c>
      <c r="H86" t="s">
        <v>979</v>
      </c>
      <c r="I86" t="s">
        <v>980</v>
      </c>
      <c r="J86">
        <v>110</v>
      </c>
      <c r="L86">
        <v>1</v>
      </c>
      <c r="M86" t="s">
        <v>25</v>
      </c>
      <c r="N86">
        <v>2</v>
      </c>
      <c r="O86">
        <v>40</v>
      </c>
      <c r="P86" t="s">
        <v>985</v>
      </c>
      <c r="Q86" t="s">
        <v>982</v>
      </c>
    </row>
    <row r="87" spans="1:18" x14ac:dyDescent="0.25">
      <c r="A87" s="15">
        <v>3</v>
      </c>
      <c r="B87" s="1" t="s">
        <v>260</v>
      </c>
      <c r="C87" t="s">
        <v>753</v>
      </c>
      <c r="D87" t="s">
        <v>754</v>
      </c>
      <c r="E87" t="s">
        <v>20</v>
      </c>
      <c r="F87">
        <v>45</v>
      </c>
      <c r="G87" t="s">
        <v>441</v>
      </c>
      <c r="H87" t="s">
        <v>665</v>
      </c>
      <c r="I87" t="s">
        <v>751</v>
      </c>
      <c r="J87">
        <v>38</v>
      </c>
      <c r="K87" t="s">
        <v>746</v>
      </c>
      <c r="L87">
        <v>21</v>
      </c>
      <c r="M87" t="s">
        <v>25</v>
      </c>
      <c r="N87">
        <v>3</v>
      </c>
      <c r="O87">
        <v>40</v>
      </c>
      <c r="Q87" t="s">
        <v>747</v>
      </c>
    </row>
    <row r="88" spans="1:18" x14ac:dyDescent="0.25">
      <c r="A88" s="15">
        <v>3</v>
      </c>
      <c r="B88" s="1" t="s">
        <v>549</v>
      </c>
      <c r="C88" t="s">
        <v>809</v>
      </c>
      <c r="D88" t="s">
        <v>262</v>
      </c>
      <c r="E88" t="s">
        <v>244</v>
      </c>
      <c r="F88">
        <v>45</v>
      </c>
      <c r="G88" t="s">
        <v>21</v>
      </c>
      <c r="H88" t="s">
        <v>245</v>
      </c>
      <c r="I88" t="s">
        <v>246</v>
      </c>
      <c r="J88" t="s">
        <v>237</v>
      </c>
      <c r="K88" t="s">
        <v>238</v>
      </c>
      <c r="L88">
        <v>1</v>
      </c>
      <c r="M88" t="s">
        <v>25</v>
      </c>
      <c r="N88">
        <v>3</v>
      </c>
      <c r="O88">
        <v>40</v>
      </c>
      <c r="P88" t="s">
        <v>263</v>
      </c>
      <c r="Q88" t="s">
        <v>240</v>
      </c>
      <c r="R88" s="4"/>
    </row>
    <row r="89" spans="1:18" x14ac:dyDescent="0.25">
      <c r="A89" s="5">
        <v>4</v>
      </c>
      <c r="B89" s="3">
        <v>22397388268</v>
      </c>
      <c r="C89" t="s">
        <v>305</v>
      </c>
      <c r="D89" t="s">
        <v>550</v>
      </c>
      <c r="E89" t="s">
        <v>20</v>
      </c>
      <c r="F89">
        <v>45</v>
      </c>
      <c r="G89" t="s">
        <v>21</v>
      </c>
      <c r="H89" t="s">
        <v>169</v>
      </c>
      <c r="I89" t="s">
        <v>545</v>
      </c>
      <c r="J89">
        <v>94</v>
      </c>
      <c r="K89" t="s">
        <v>546</v>
      </c>
      <c r="L89">
        <v>1</v>
      </c>
      <c r="M89" t="s">
        <v>25</v>
      </c>
      <c r="N89">
        <v>2</v>
      </c>
      <c r="O89">
        <v>39</v>
      </c>
      <c r="P89" t="s">
        <v>551</v>
      </c>
      <c r="Q89" t="s">
        <v>548</v>
      </c>
      <c r="R89" s="4"/>
    </row>
    <row r="90" spans="1:18" x14ac:dyDescent="0.25">
      <c r="A90" s="5">
        <v>5</v>
      </c>
      <c r="B90" s="6" t="s">
        <v>248</v>
      </c>
      <c r="C90" t="s">
        <v>89</v>
      </c>
      <c r="D90" t="s">
        <v>90</v>
      </c>
      <c r="E90" t="s">
        <v>20</v>
      </c>
      <c r="F90">
        <v>45</v>
      </c>
      <c r="G90" t="s">
        <v>21</v>
      </c>
      <c r="H90" t="s">
        <v>81</v>
      </c>
      <c r="I90" t="s">
        <v>82</v>
      </c>
      <c r="J90">
        <v>20</v>
      </c>
      <c r="K90" t="s">
        <v>83</v>
      </c>
      <c r="L90">
        <v>1</v>
      </c>
      <c r="M90" t="s">
        <v>25</v>
      </c>
      <c r="N90">
        <v>3</v>
      </c>
      <c r="O90">
        <v>39</v>
      </c>
      <c r="P90" t="s">
        <v>91</v>
      </c>
      <c r="Q90" t="s">
        <v>85</v>
      </c>
      <c r="R90" s="4"/>
    </row>
    <row r="91" spans="1:18" x14ac:dyDescent="0.25">
      <c r="A91" s="15">
        <v>5</v>
      </c>
      <c r="B91" s="1" t="s">
        <v>314</v>
      </c>
      <c r="C91" s="4" t="s">
        <v>249</v>
      </c>
      <c r="D91" s="4" t="s">
        <v>250</v>
      </c>
      <c r="E91" s="4" t="s">
        <v>244</v>
      </c>
      <c r="F91" s="4">
        <v>45</v>
      </c>
      <c r="G91" s="4" t="s">
        <v>21</v>
      </c>
      <c r="H91" s="4" t="s">
        <v>245</v>
      </c>
      <c r="I91" s="4" t="s">
        <v>246</v>
      </c>
      <c r="J91" s="4" t="s">
        <v>237</v>
      </c>
      <c r="K91" s="4" t="s">
        <v>238</v>
      </c>
      <c r="L91" s="4">
        <v>1</v>
      </c>
      <c r="M91" s="4" t="s">
        <v>25</v>
      </c>
      <c r="N91" s="4">
        <v>3</v>
      </c>
      <c r="O91" s="4">
        <v>39</v>
      </c>
      <c r="P91" s="4" t="s">
        <v>251</v>
      </c>
      <c r="Q91" s="4" t="s">
        <v>240</v>
      </c>
      <c r="R91" s="4"/>
    </row>
    <row r="92" spans="1:18" x14ac:dyDescent="0.25">
      <c r="A92" s="5">
        <v>6</v>
      </c>
      <c r="B92" s="1" t="s">
        <v>882</v>
      </c>
      <c r="C92" t="s">
        <v>315</v>
      </c>
      <c r="D92" t="s">
        <v>316</v>
      </c>
      <c r="E92" t="s">
        <v>20</v>
      </c>
      <c r="F92">
        <v>45</v>
      </c>
      <c r="G92" t="s">
        <v>21</v>
      </c>
      <c r="H92" t="s">
        <v>307</v>
      </c>
      <c r="I92" t="s">
        <v>308</v>
      </c>
      <c r="J92">
        <v>3143</v>
      </c>
      <c r="K92" t="s">
        <v>309</v>
      </c>
      <c r="L92">
        <v>1</v>
      </c>
      <c r="M92" t="s">
        <v>25</v>
      </c>
      <c r="N92">
        <v>3</v>
      </c>
      <c r="O92">
        <v>39</v>
      </c>
      <c r="P92" t="s">
        <v>317</v>
      </c>
      <c r="Q92" t="str">
        <f>VLOOKUP(J:J,[5]Sheet2!A$1:B$65536,2,0)</f>
        <v>OŠ Ivan Benković</v>
      </c>
      <c r="R92" s="4"/>
    </row>
    <row r="93" spans="1:18" x14ac:dyDescent="0.25">
      <c r="A93" s="15">
        <v>6</v>
      </c>
      <c r="B93" s="1" t="s">
        <v>952</v>
      </c>
      <c r="C93" t="s">
        <v>192</v>
      </c>
      <c r="D93" t="s">
        <v>883</v>
      </c>
      <c r="E93" t="s">
        <v>20</v>
      </c>
      <c r="F93">
        <v>45</v>
      </c>
      <c r="G93" t="s">
        <v>21</v>
      </c>
      <c r="H93" t="s">
        <v>873</v>
      </c>
      <c r="I93" t="s">
        <v>874</v>
      </c>
      <c r="J93">
        <v>80</v>
      </c>
      <c r="K93" t="s">
        <v>875</v>
      </c>
      <c r="L93">
        <v>1</v>
      </c>
      <c r="M93" t="s">
        <v>25</v>
      </c>
      <c r="N93">
        <v>3</v>
      </c>
      <c r="O93">
        <v>39</v>
      </c>
      <c r="P93" t="s">
        <v>884</v>
      </c>
      <c r="Q93" t="s">
        <v>877</v>
      </c>
      <c r="R93" s="4"/>
    </row>
    <row r="94" spans="1:18" x14ac:dyDescent="0.25">
      <c r="A94" s="17" t="s">
        <v>335</v>
      </c>
      <c r="B94" s="6" t="s">
        <v>252</v>
      </c>
      <c r="C94" t="s">
        <v>588</v>
      </c>
      <c r="D94" t="s">
        <v>953</v>
      </c>
      <c r="E94" t="s">
        <v>20</v>
      </c>
      <c r="F94">
        <v>45</v>
      </c>
      <c r="G94" t="s">
        <v>21</v>
      </c>
      <c r="H94" t="s">
        <v>707</v>
      </c>
      <c r="I94" t="s">
        <v>954</v>
      </c>
      <c r="J94">
        <v>3144</v>
      </c>
      <c r="K94" t="s">
        <v>309</v>
      </c>
      <c r="L94">
        <v>1</v>
      </c>
      <c r="M94" t="s">
        <v>945</v>
      </c>
      <c r="N94">
        <v>3</v>
      </c>
      <c r="O94">
        <v>39</v>
      </c>
      <c r="P94" t="s">
        <v>955</v>
      </c>
      <c r="Q94" t="s">
        <v>947</v>
      </c>
      <c r="R94" s="4"/>
    </row>
    <row r="95" spans="1:18" x14ac:dyDescent="0.25">
      <c r="A95" s="15">
        <v>2</v>
      </c>
      <c r="B95" s="6" t="s">
        <v>256</v>
      </c>
      <c r="C95" s="4" t="s">
        <v>253</v>
      </c>
      <c r="D95" s="4" t="s">
        <v>254</v>
      </c>
      <c r="E95" s="4" t="s">
        <v>244</v>
      </c>
      <c r="F95" s="4">
        <v>45</v>
      </c>
      <c r="G95" s="4" t="s">
        <v>21</v>
      </c>
      <c r="H95" s="4" t="s">
        <v>245</v>
      </c>
      <c r="I95" s="4" t="s">
        <v>246</v>
      </c>
      <c r="J95" s="4" t="s">
        <v>237</v>
      </c>
      <c r="K95" s="4" t="s">
        <v>238</v>
      </c>
      <c r="L95" s="4">
        <v>1</v>
      </c>
      <c r="M95" s="4" t="s">
        <v>25</v>
      </c>
      <c r="N95" s="4">
        <v>3</v>
      </c>
      <c r="O95" s="4">
        <v>39</v>
      </c>
      <c r="P95" s="4" t="s">
        <v>255</v>
      </c>
      <c r="Q95" s="4" t="s">
        <v>240</v>
      </c>
      <c r="R95" s="4"/>
    </row>
    <row r="96" spans="1:18" x14ac:dyDescent="0.25">
      <c r="A96" s="5">
        <v>3</v>
      </c>
      <c r="B96" s="1" t="s">
        <v>252</v>
      </c>
      <c r="C96" s="4" t="s">
        <v>257</v>
      </c>
      <c r="D96" s="4" t="s">
        <v>258</v>
      </c>
      <c r="E96" s="4" t="s">
        <v>244</v>
      </c>
      <c r="F96" s="4">
        <v>45</v>
      </c>
      <c r="G96" s="4" t="s">
        <v>21</v>
      </c>
      <c r="H96" s="4" t="s">
        <v>235</v>
      </c>
      <c r="I96" s="4" t="s">
        <v>236</v>
      </c>
      <c r="J96" s="14" t="s">
        <v>237</v>
      </c>
      <c r="K96" s="4" t="s">
        <v>238</v>
      </c>
      <c r="L96" s="4">
        <v>1</v>
      </c>
      <c r="M96" s="4" t="s">
        <v>25</v>
      </c>
      <c r="N96" s="4">
        <v>3</v>
      </c>
      <c r="O96" s="4">
        <v>39</v>
      </c>
      <c r="P96" s="4" t="s">
        <v>259</v>
      </c>
      <c r="Q96" s="4" t="s">
        <v>240</v>
      </c>
      <c r="R96" s="4"/>
    </row>
    <row r="97" spans="1:19" x14ac:dyDescent="0.25">
      <c r="A97" s="15">
        <v>3</v>
      </c>
      <c r="B97" s="6" t="s">
        <v>260</v>
      </c>
      <c r="C97" t="s">
        <v>810</v>
      </c>
      <c r="D97" t="s">
        <v>254</v>
      </c>
      <c r="E97" t="s">
        <v>244</v>
      </c>
      <c r="F97">
        <v>45</v>
      </c>
      <c r="G97" t="s">
        <v>21</v>
      </c>
      <c r="H97" t="s">
        <v>245</v>
      </c>
      <c r="I97" t="s">
        <v>246</v>
      </c>
      <c r="J97" s="14" t="s">
        <v>237</v>
      </c>
      <c r="K97" t="s">
        <v>238</v>
      </c>
      <c r="L97">
        <v>1</v>
      </c>
      <c r="M97" t="s">
        <v>25</v>
      </c>
      <c r="N97">
        <v>4</v>
      </c>
      <c r="O97">
        <v>39</v>
      </c>
      <c r="P97" t="s">
        <v>255</v>
      </c>
      <c r="Q97" t="s">
        <v>240</v>
      </c>
      <c r="R97" s="4"/>
    </row>
    <row r="98" spans="1:19" x14ac:dyDescent="0.25">
      <c r="A98" s="5">
        <v>4</v>
      </c>
      <c r="B98" s="1" t="s">
        <v>256</v>
      </c>
      <c r="C98" s="4" t="s">
        <v>261</v>
      </c>
      <c r="D98" s="4" t="s">
        <v>262</v>
      </c>
      <c r="E98" s="4" t="s">
        <v>244</v>
      </c>
      <c r="F98" s="4">
        <v>45</v>
      </c>
      <c r="G98" s="4" t="s">
        <v>21</v>
      </c>
      <c r="H98" s="4" t="s">
        <v>245</v>
      </c>
      <c r="I98" s="4" t="s">
        <v>246</v>
      </c>
      <c r="J98" s="4" t="s">
        <v>237</v>
      </c>
      <c r="K98" s="4" t="s">
        <v>238</v>
      </c>
      <c r="L98" s="4">
        <v>1</v>
      </c>
      <c r="M98" s="4" t="s">
        <v>25</v>
      </c>
      <c r="N98" s="4">
        <v>3</v>
      </c>
      <c r="O98" s="4">
        <v>39</v>
      </c>
      <c r="P98" s="4" t="s">
        <v>263</v>
      </c>
      <c r="Q98" s="4" t="s">
        <v>240</v>
      </c>
      <c r="R98" s="4"/>
    </row>
    <row r="99" spans="1:19" x14ac:dyDescent="0.25">
      <c r="A99" s="15">
        <v>4</v>
      </c>
      <c r="B99" s="19" t="s">
        <v>336</v>
      </c>
      <c r="C99" t="s">
        <v>257</v>
      </c>
      <c r="D99" t="s">
        <v>258</v>
      </c>
      <c r="E99" t="s">
        <v>244</v>
      </c>
      <c r="F99">
        <v>45</v>
      </c>
      <c r="G99" t="s">
        <v>21</v>
      </c>
      <c r="H99" t="s">
        <v>235</v>
      </c>
      <c r="I99" t="s">
        <v>236</v>
      </c>
      <c r="J99" t="s">
        <v>237</v>
      </c>
      <c r="K99" t="s">
        <v>238</v>
      </c>
      <c r="L99">
        <v>1</v>
      </c>
      <c r="M99" t="s">
        <v>25</v>
      </c>
      <c r="N99">
        <v>4</v>
      </c>
      <c r="O99">
        <v>39</v>
      </c>
      <c r="P99" t="s">
        <v>259</v>
      </c>
      <c r="Q99" t="s">
        <v>240</v>
      </c>
      <c r="R99" s="4"/>
    </row>
    <row r="100" spans="1:19" x14ac:dyDescent="0.25">
      <c r="A100" s="15">
        <v>5</v>
      </c>
      <c r="B100" s="1" t="s">
        <v>582</v>
      </c>
      <c r="C100" s="4" t="s">
        <v>337</v>
      </c>
      <c r="D100" s="4" t="s">
        <v>338</v>
      </c>
      <c r="E100" s="4" t="s">
        <v>20</v>
      </c>
      <c r="F100" s="18">
        <v>45</v>
      </c>
      <c r="G100" s="17" t="s">
        <v>330</v>
      </c>
      <c r="H100" s="4" t="s">
        <v>33</v>
      </c>
      <c r="I100" s="4" t="s">
        <v>331</v>
      </c>
      <c r="J100" s="17">
        <v>83</v>
      </c>
      <c r="K100" s="4" t="s">
        <v>332</v>
      </c>
      <c r="L100" s="18">
        <v>1</v>
      </c>
      <c r="M100" s="4" t="s">
        <v>25</v>
      </c>
      <c r="N100" s="17" t="s">
        <v>335</v>
      </c>
      <c r="O100" s="18">
        <v>39</v>
      </c>
      <c r="P100" s="4" t="s">
        <v>339</v>
      </c>
      <c r="Q100" s="4" t="s">
        <v>334</v>
      </c>
      <c r="R100" s="4"/>
    </row>
    <row r="101" spans="1:19" x14ac:dyDescent="0.25">
      <c r="A101" s="5">
        <v>7</v>
      </c>
      <c r="B101" s="34">
        <v>88515255468</v>
      </c>
      <c r="C101" s="33" t="s">
        <v>742</v>
      </c>
      <c r="D101" s="33" t="s">
        <v>1023</v>
      </c>
      <c r="E101" s="33" t="s">
        <v>20</v>
      </c>
      <c r="F101" s="33">
        <v>45</v>
      </c>
      <c r="G101" s="33" t="s">
        <v>997</v>
      </c>
      <c r="H101" s="33" t="s">
        <v>695</v>
      </c>
      <c r="I101" s="33" t="s">
        <v>1024</v>
      </c>
      <c r="J101" s="33"/>
      <c r="K101" s="33" t="s">
        <v>1025</v>
      </c>
      <c r="L101" s="33">
        <v>1</v>
      </c>
      <c r="M101" s="33" t="s">
        <v>25</v>
      </c>
      <c r="N101" s="33">
        <v>6</v>
      </c>
      <c r="O101" s="33">
        <v>38</v>
      </c>
      <c r="P101" s="33" t="s">
        <v>1031</v>
      </c>
      <c r="Q101" s="33" t="s">
        <v>1032</v>
      </c>
      <c r="R101" s="33"/>
    </row>
    <row r="102" spans="1:19" x14ac:dyDescent="0.25">
      <c r="A102" s="15">
        <v>7</v>
      </c>
      <c r="B102" s="6" t="s">
        <v>32</v>
      </c>
      <c r="C102" t="s">
        <v>583</v>
      </c>
      <c r="D102" t="s">
        <v>584</v>
      </c>
      <c r="E102" t="s">
        <v>20</v>
      </c>
      <c r="F102">
        <v>45</v>
      </c>
      <c r="G102" t="s">
        <v>21</v>
      </c>
      <c r="H102" t="s">
        <v>578</v>
      </c>
      <c r="I102" t="s">
        <v>585</v>
      </c>
      <c r="J102">
        <v>3</v>
      </c>
      <c r="K102" t="s">
        <v>580</v>
      </c>
      <c r="L102">
        <v>1</v>
      </c>
      <c r="M102" t="s">
        <v>25</v>
      </c>
      <c r="N102">
        <v>2</v>
      </c>
      <c r="O102">
        <v>38</v>
      </c>
      <c r="P102" t="s">
        <v>586</v>
      </c>
      <c r="Q102" t="s">
        <v>581</v>
      </c>
      <c r="R102" s="4"/>
    </row>
    <row r="103" spans="1:19" x14ac:dyDescent="0.25">
      <c r="A103" s="23">
        <v>1</v>
      </c>
      <c r="B103" s="1" t="s">
        <v>188</v>
      </c>
      <c r="C103" s="4" t="s">
        <v>33</v>
      </c>
      <c r="D103" s="4" t="s">
        <v>34</v>
      </c>
      <c r="E103" s="4" t="s">
        <v>20</v>
      </c>
      <c r="F103" s="4">
        <v>45</v>
      </c>
      <c r="G103" s="4" t="s">
        <v>21</v>
      </c>
      <c r="H103" s="4" t="s">
        <v>22</v>
      </c>
      <c r="I103" s="4" t="s">
        <v>23</v>
      </c>
      <c r="J103" s="4">
        <v>34</v>
      </c>
      <c r="K103" s="4" t="s">
        <v>24</v>
      </c>
      <c r="L103" s="4">
        <v>1</v>
      </c>
      <c r="M103" s="4" t="s">
        <v>25</v>
      </c>
      <c r="N103" s="4">
        <v>3</v>
      </c>
      <c r="O103" s="4">
        <v>38</v>
      </c>
      <c r="P103" s="4" t="s">
        <v>35</v>
      </c>
      <c r="Q103" s="4" t="s">
        <v>27</v>
      </c>
    </row>
    <row r="104" spans="1:19" x14ac:dyDescent="0.25">
      <c r="A104" s="23">
        <v>2</v>
      </c>
      <c r="B104" s="6" t="s">
        <v>36</v>
      </c>
      <c r="C104" t="s">
        <v>119</v>
      </c>
      <c r="D104" t="s">
        <v>189</v>
      </c>
      <c r="E104" t="s">
        <v>20</v>
      </c>
      <c r="F104">
        <v>45</v>
      </c>
      <c r="G104" t="s">
        <v>21</v>
      </c>
      <c r="H104" t="s">
        <v>186</v>
      </c>
      <c r="I104" t="s">
        <v>44</v>
      </c>
      <c r="J104">
        <v>48</v>
      </c>
      <c r="K104" t="s">
        <v>182</v>
      </c>
      <c r="L104">
        <v>1</v>
      </c>
      <c r="M104" t="s">
        <v>25</v>
      </c>
      <c r="N104">
        <v>3</v>
      </c>
      <c r="O104">
        <v>38</v>
      </c>
      <c r="P104" t="s">
        <v>190</v>
      </c>
      <c r="Q104" t="str">
        <f>VLOOKUP(J:J,[1]Sheet2!A$1:B$65536,2,0)</f>
        <v>OŠ Nikole Hribara</v>
      </c>
    </row>
    <row r="105" spans="1:19" x14ac:dyDescent="0.25">
      <c r="A105" s="15">
        <v>3</v>
      </c>
      <c r="B105" s="1" t="s">
        <v>956</v>
      </c>
      <c r="C105" s="4" t="s">
        <v>37</v>
      </c>
      <c r="D105" s="4" t="s">
        <v>38</v>
      </c>
      <c r="E105" s="4" t="s">
        <v>20</v>
      </c>
      <c r="F105" s="4">
        <v>45</v>
      </c>
      <c r="G105" s="4" t="s">
        <v>21</v>
      </c>
      <c r="H105" s="4" t="s">
        <v>22</v>
      </c>
      <c r="I105" s="4" t="s">
        <v>23</v>
      </c>
      <c r="J105" s="4">
        <v>34</v>
      </c>
      <c r="K105" s="4" t="s">
        <v>24</v>
      </c>
      <c r="L105" s="4">
        <v>1</v>
      </c>
      <c r="M105" s="4" t="s">
        <v>25</v>
      </c>
      <c r="N105" s="4">
        <v>3</v>
      </c>
      <c r="O105" s="4">
        <v>38</v>
      </c>
      <c r="P105" s="4" t="s">
        <v>39</v>
      </c>
      <c r="Q105" s="4" t="s">
        <v>27</v>
      </c>
    </row>
    <row r="106" spans="1:19" x14ac:dyDescent="0.25">
      <c r="A106" s="2">
        <v>4</v>
      </c>
      <c r="B106" s="1" t="s">
        <v>938</v>
      </c>
      <c r="C106" t="s">
        <v>957</v>
      </c>
      <c r="D106" t="s">
        <v>958</v>
      </c>
      <c r="E106" t="s">
        <v>20</v>
      </c>
      <c r="F106">
        <v>45</v>
      </c>
      <c r="G106" t="s">
        <v>21</v>
      </c>
      <c r="H106" t="s">
        <v>944</v>
      </c>
      <c r="I106" t="s">
        <v>907</v>
      </c>
      <c r="J106">
        <v>3144</v>
      </c>
      <c r="K106" t="s">
        <v>309</v>
      </c>
      <c r="L106">
        <v>1</v>
      </c>
      <c r="M106" t="s">
        <v>945</v>
      </c>
      <c r="N106">
        <v>4</v>
      </c>
      <c r="O106">
        <v>38</v>
      </c>
      <c r="P106" t="s">
        <v>959</v>
      </c>
      <c r="Q106" t="s">
        <v>947</v>
      </c>
    </row>
    <row r="107" spans="1:19" x14ac:dyDescent="0.25">
      <c r="A107" s="15">
        <v>4</v>
      </c>
      <c r="B107" s="6" t="s">
        <v>264</v>
      </c>
      <c r="C107" t="s">
        <v>939</v>
      </c>
      <c r="D107" t="s">
        <v>940</v>
      </c>
      <c r="E107" t="s">
        <v>20</v>
      </c>
      <c r="F107">
        <v>45</v>
      </c>
      <c r="G107" t="s">
        <v>21</v>
      </c>
      <c r="H107" t="s">
        <v>610</v>
      </c>
      <c r="I107" t="s">
        <v>927</v>
      </c>
      <c r="J107" t="s">
        <v>928</v>
      </c>
      <c r="K107" t="s">
        <v>929</v>
      </c>
      <c r="L107">
        <v>1</v>
      </c>
      <c r="M107" t="s">
        <v>25</v>
      </c>
      <c r="N107">
        <v>4</v>
      </c>
      <c r="O107">
        <v>38</v>
      </c>
      <c r="P107" t="s">
        <v>941</v>
      </c>
      <c r="Q107" t="e">
        <v>#N/A</v>
      </c>
    </row>
    <row r="108" spans="1:19" x14ac:dyDescent="0.25">
      <c r="A108" s="15">
        <v>4</v>
      </c>
      <c r="B108" s="1" t="s">
        <v>264</v>
      </c>
      <c r="C108" s="4" t="s">
        <v>265</v>
      </c>
      <c r="D108" s="4" t="s">
        <v>266</v>
      </c>
      <c r="E108" s="4" t="s">
        <v>244</v>
      </c>
      <c r="F108" s="4">
        <v>45</v>
      </c>
      <c r="G108" s="4" t="s">
        <v>21</v>
      </c>
      <c r="H108" s="4" t="s">
        <v>267</v>
      </c>
      <c r="I108" s="4" t="s">
        <v>246</v>
      </c>
      <c r="J108" s="14" t="s">
        <v>237</v>
      </c>
      <c r="K108" s="4" t="s">
        <v>238</v>
      </c>
      <c r="L108" s="4">
        <v>1</v>
      </c>
      <c r="M108" s="4" t="s">
        <v>25</v>
      </c>
      <c r="N108" s="4">
        <v>4</v>
      </c>
      <c r="O108" s="4">
        <v>38</v>
      </c>
      <c r="P108" s="4" t="s">
        <v>268</v>
      </c>
      <c r="Q108" s="4" t="s">
        <v>240</v>
      </c>
    </row>
    <row r="109" spans="1:19" x14ac:dyDescent="0.25">
      <c r="A109" s="5">
        <v>8</v>
      </c>
      <c r="B109" s="24" t="s">
        <v>491</v>
      </c>
      <c r="C109" t="s">
        <v>265</v>
      </c>
      <c r="D109" t="s">
        <v>266</v>
      </c>
      <c r="E109" t="s">
        <v>244</v>
      </c>
      <c r="F109">
        <v>45</v>
      </c>
      <c r="G109" t="s">
        <v>21</v>
      </c>
      <c r="H109" t="s">
        <v>267</v>
      </c>
      <c r="I109" t="s">
        <v>246</v>
      </c>
      <c r="J109" s="14" t="s">
        <v>237</v>
      </c>
      <c r="K109" t="s">
        <v>238</v>
      </c>
      <c r="L109">
        <v>1</v>
      </c>
      <c r="M109" t="s">
        <v>25</v>
      </c>
      <c r="N109">
        <v>5</v>
      </c>
      <c r="O109">
        <v>38</v>
      </c>
      <c r="P109" t="s">
        <v>268</v>
      </c>
      <c r="Q109" t="s">
        <v>240</v>
      </c>
    </row>
    <row r="110" spans="1:19" x14ac:dyDescent="0.25">
      <c r="A110" s="15">
        <v>8</v>
      </c>
      <c r="B110" s="32" t="s">
        <v>878</v>
      </c>
      <c r="C110" s="33" t="s">
        <v>436</v>
      </c>
      <c r="D110" s="33" t="s">
        <v>437</v>
      </c>
      <c r="E110" s="33" t="s">
        <v>20</v>
      </c>
      <c r="F110" s="33">
        <v>45</v>
      </c>
      <c r="G110" s="33" t="s">
        <v>438</v>
      </c>
      <c r="H110" s="33" t="s">
        <v>375</v>
      </c>
      <c r="I110" s="33" t="s">
        <v>434</v>
      </c>
      <c r="J110" s="33">
        <v>98</v>
      </c>
      <c r="K110" s="33" t="s">
        <v>435</v>
      </c>
      <c r="L110" s="33">
        <v>1</v>
      </c>
      <c r="M110" s="33" t="s">
        <v>25</v>
      </c>
      <c r="N110" s="33">
        <v>2</v>
      </c>
      <c r="O110" s="33">
        <v>37</v>
      </c>
      <c r="P110" s="33"/>
      <c r="Q110" s="33" t="str">
        <f>VLOOKUP(J:J,[3]Sheet2!A$1:B$65536,2,0)</f>
        <v>OŠ Stjepan Radić - Božjakovina</v>
      </c>
      <c r="R110" s="33"/>
      <c r="S110" s="33"/>
    </row>
    <row r="111" spans="1:19" x14ac:dyDescent="0.25">
      <c r="A111">
        <v>9</v>
      </c>
      <c r="B111" s="24" t="s">
        <v>498</v>
      </c>
      <c r="C111" s="25" t="s">
        <v>492</v>
      </c>
      <c r="D111" s="25" t="s">
        <v>493</v>
      </c>
      <c r="E111" s="25" t="s">
        <v>20</v>
      </c>
      <c r="F111" s="25">
        <v>45</v>
      </c>
      <c r="G111" s="25" t="s">
        <v>21</v>
      </c>
      <c r="H111" s="25" t="s">
        <v>494</v>
      </c>
      <c r="I111" s="25" t="s">
        <v>495</v>
      </c>
      <c r="J111" s="25">
        <v>63</v>
      </c>
      <c r="K111" s="25" t="s">
        <v>496</v>
      </c>
      <c r="L111" s="25">
        <v>1</v>
      </c>
      <c r="M111" s="25" t="s">
        <v>25</v>
      </c>
      <c r="N111" s="25">
        <v>1</v>
      </c>
      <c r="O111" s="25">
        <v>37</v>
      </c>
      <c r="P111" s="25" t="s">
        <v>497</v>
      </c>
      <c r="Q111" s="25" t="str">
        <f>VLOOKUP(J:J,[6]Sheet2!A$1:B$65536,2,0)</f>
        <v>I. osnovna škola - Vrbovec</v>
      </c>
    </row>
    <row r="112" spans="1:19" x14ac:dyDescent="0.25">
      <c r="A112" s="5">
        <v>9</v>
      </c>
      <c r="B112" s="1" t="s">
        <v>709</v>
      </c>
      <c r="C112" s="25" t="s">
        <v>499</v>
      </c>
      <c r="D112" s="25" t="s">
        <v>500</v>
      </c>
      <c r="E112" s="25" t="s">
        <v>20</v>
      </c>
      <c r="F112" s="25">
        <v>45</v>
      </c>
      <c r="G112" s="25" t="s">
        <v>21</v>
      </c>
      <c r="H112" s="25" t="s">
        <v>494</v>
      </c>
      <c r="I112" s="25" t="s">
        <v>495</v>
      </c>
      <c r="J112" s="25">
        <v>63</v>
      </c>
      <c r="K112" s="25" t="s">
        <v>496</v>
      </c>
      <c r="L112" s="25">
        <v>1</v>
      </c>
      <c r="M112" s="25" t="s">
        <v>25</v>
      </c>
      <c r="N112" s="25">
        <v>1</v>
      </c>
      <c r="O112" s="25">
        <v>37</v>
      </c>
      <c r="P112" s="25" t="s">
        <v>501</v>
      </c>
      <c r="Q112" s="25" t="str">
        <f>VLOOKUP(J:J,[6]Sheet2!A$1:B$65536,2,0)</f>
        <v>I. osnovna škola - Vrbovec</v>
      </c>
    </row>
    <row r="113" spans="1:17" x14ac:dyDescent="0.25">
      <c r="A113" s="15">
        <v>9</v>
      </c>
      <c r="B113" s="1" t="s">
        <v>318</v>
      </c>
      <c r="C113" t="s">
        <v>134</v>
      </c>
      <c r="D113" t="s">
        <v>453</v>
      </c>
      <c r="E113" t="s">
        <v>20</v>
      </c>
      <c r="F113">
        <v>45</v>
      </c>
      <c r="G113" t="s">
        <v>21</v>
      </c>
      <c r="H113" t="s">
        <v>707</v>
      </c>
      <c r="I113" t="s">
        <v>701</v>
      </c>
      <c r="J113">
        <v>51</v>
      </c>
      <c r="K113" t="s">
        <v>24</v>
      </c>
      <c r="L113">
        <v>1</v>
      </c>
      <c r="M113" t="s">
        <v>25</v>
      </c>
      <c r="N113">
        <v>3</v>
      </c>
      <c r="O113">
        <v>37</v>
      </c>
      <c r="P113" t="s">
        <v>710</v>
      </c>
      <c r="Q113" t="s">
        <v>703</v>
      </c>
    </row>
    <row r="114" spans="1:17" x14ac:dyDescent="0.25">
      <c r="A114" s="17" t="s">
        <v>340</v>
      </c>
      <c r="B114" s="1" t="s">
        <v>639</v>
      </c>
      <c r="C114" t="s">
        <v>319</v>
      </c>
      <c r="D114" t="s">
        <v>320</v>
      </c>
      <c r="E114" t="s">
        <v>20</v>
      </c>
      <c r="F114">
        <v>45</v>
      </c>
      <c r="G114" t="s">
        <v>21</v>
      </c>
      <c r="H114" t="s">
        <v>307</v>
      </c>
      <c r="I114" t="s">
        <v>308</v>
      </c>
      <c r="J114">
        <v>3143</v>
      </c>
      <c r="K114" t="s">
        <v>309</v>
      </c>
      <c r="L114">
        <v>1</v>
      </c>
      <c r="M114" t="s">
        <v>25</v>
      </c>
      <c r="N114">
        <v>4</v>
      </c>
      <c r="O114">
        <v>37</v>
      </c>
      <c r="P114" t="s">
        <v>321</v>
      </c>
      <c r="Q114" t="str">
        <f>VLOOKUP(J:J,[5]Sheet2!A$1:B$65536,2,0)</f>
        <v>OŠ Ivan Benković</v>
      </c>
    </row>
    <row r="115" spans="1:17" x14ac:dyDescent="0.25">
      <c r="A115" s="17" t="s">
        <v>344</v>
      </c>
      <c r="B115" s="1" t="s">
        <v>711</v>
      </c>
      <c r="C115" t="s">
        <v>640</v>
      </c>
      <c r="D115" t="s">
        <v>77</v>
      </c>
      <c r="E115" t="s">
        <v>20</v>
      </c>
      <c r="F115">
        <v>45</v>
      </c>
      <c r="G115" t="s">
        <v>21</v>
      </c>
      <c r="H115" t="s">
        <v>628</v>
      </c>
      <c r="I115" t="s">
        <v>629</v>
      </c>
      <c r="J115">
        <v>27</v>
      </c>
      <c r="K115" t="s">
        <v>630</v>
      </c>
      <c r="L115">
        <v>1</v>
      </c>
      <c r="M115" t="s">
        <v>25</v>
      </c>
      <c r="N115">
        <v>4</v>
      </c>
      <c r="O115">
        <v>37</v>
      </c>
      <c r="P115" t="s">
        <v>641</v>
      </c>
      <c r="Q115" t="s">
        <v>631</v>
      </c>
    </row>
    <row r="116" spans="1:17" x14ac:dyDescent="0.25">
      <c r="A116" s="15">
        <v>2</v>
      </c>
      <c r="B116" s="6" t="s">
        <v>269</v>
      </c>
      <c r="C116" t="s">
        <v>712</v>
      </c>
      <c r="D116" t="s">
        <v>713</v>
      </c>
      <c r="E116" t="s">
        <v>20</v>
      </c>
      <c r="F116">
        <v>45</v>
      </c>
      <c r="G116" t="s">
        <v>21</v>
      </c>
      <c r="H116" t="s">
        <v>707</v>
      </c>
      <c r="I116" t="s">
        <v>701</v>
      </c>
      <c r="J116">
        <v>51</v>
      </c>
      <c r="K116" t="s">
        <v>24</v>
      </c>
      <c r="L116">
        <v>1</v>
      </c>
      <c r="M116" t="s">
        <v>25</v>
      </c>
      <c r="N116">
        <v>3</v>
      </c>
      <c r="O116">
        <v>37</v>
      </c>
      <c r="P116" t="s">
        <v>714</v>
      </c>
      <c r="Q116" t="s">
        <v>703</v>
      </c>
    </row>
    <row r="117" spans="1:17" x14ac:dyDescent="0.25">
      <c r="A117" s="15">
        <v>2</v>
      </c>
      <c r="B117" s="1" t="s">
        <v>269</v>
      </c>
      <c r="C117" s="4" t="s">
        <v>270</v>
      </c>
      <c r="D117" s="4" t="s">
        <v>271</v>
      </c>
      <c r="E117" s="4" t="s">
        <v>244</v>
      </c>
      <c r="F117" s="4">
        <v>45</v>
      </c>
      <c r="G117" s="4" t="s">
        <v>21</v>
      </c>
      <c r="H117" s="4" t="s">
        <v>267</v>
      </c>
      <c r="I117" s="4" t="s">
        <v>246</v>
      </c>
      <c r="J117" s="4" t="s">
        <v>237</v>
      </c>
      <c r="K117" s="4" t="s">
        <v>238</v>
      </c>
      <c r="L117" s="4">
        <v>1</v>
      </c>
      <c r="M117" s="4" t="s">
        <v>25</v>
      </c>
      <c r="N117" s="4">
        <v>5</v>
      </c>
      <c r="O117" s="4">
        <v>37</v>
      </c>
      <c r="P117" s="4" t="s">
        <v>272</v>
      </c>
      <c r="Q117" s="4" t="s">
        <v>240</v>
      </c>
    </row>
    <row r="118" spans="1:17" x14ac:dyDescent="0.25">
      <c r="A118" s="15">
        <v>3</v>
      </c>
      <c r="B118" s="3">
        <v>12403037207</v>
      </c>
      <c r="C118" t="s">
        <v>270</v>
      </c>
      <c r="D118" t="s">
        <v>271</v>
      </c>
      <c r="E118" t="s">
        <v>244</v>
      </c>
      <c r="F118">
        <v>45</v>
      </c>
      <c r="G118" t="s">
        <v>21</v>
      </c>
      <c r="H118" t="s">
        <v>267</v>
      </c>
      <c r="I118" t="s">
        <v>246</v>
      </c>
      <c r="J118" t="s">
        <v>237</v>
      </c>
      <c r="K118" t="s">
        <v>238</v>
      </c>
      <c r="L118">
        <v>1</v>
      </c>
      <c r="M118" t="s">
        <v>25</v>
      </c>
      <c r="N118">
        <v>6</v>
      </c>
      <c r="O118">
        <v>37</v>
      </c>
      <c r="P118" t="s">
        <v>272</v>
      </c>
      <c r="Q118" t="s">
        <v>240</v>
      </c>
    </row>
    <row r="119" spans="1:17" x14ac:dyDescent="0.25">
      <c r="A119" s="15">
        <v>3</v>
      </c>
      <c r="B119" s="6" t="s">
        <v>273</v>
      </c>
      <c r="C119" t="s">
        <v>125</v>
      </c>
      <c r="D119" t="s">
        <v>126</v>
      </c>
      <c r="E119" t="s">
        <v>20</v>
      </c>
      <c r="F119">
        <v>45</v>
      </c>
      <c r="G119" t="s">
        <v>21</v>
      </c>
      <c r="H119" t="s">
        <v>100</v>
      </c>
      <c r="I119" t="s">
        <v>101</v>
      </c>
      <c r="J119">
        <v>23</v>
      </c>
      <c r="K119" t="s">
        <v>102</v>
      </c>
      <c r="L119">
        <v>1</v>
      </c>
      <c r="M119" t="s">
        <v>25</v>
      </c>
      <c r="N119">
        <v>5</v>
      </c>
      <c r="O119">
        <v>37</v>
      </c>
      <c r="P119" t="s">
        <v>127</v>
      </c>
      <c r="Q119" t="s">
        <v>104</v>
      </c>
    </row>
    <row r="120" spans="1:17" x14ac:dyDescent="0.25">
      <c r="A120" s="15">
        <v>3</v>
      </c>
      <c r="B120" s="1" t="s">
        <v>273</v>
      </c>
      <c r="C120" s="4" t="s">
        <v>274</v>
      </c>
      <c r="D120" s="4" t="s">
        <v>275</v>
      </c>
      <c r="E120" s="4" t="s">
        <v>244</v>
      </c>
      <c r="F120" s="4">
        <v>45</v>
      </c>
      <c r="G120" s="4" t="s">
        <v>21</v>
      </c>
      <c r="H120" s="4" t="s">
        <v>267</v>
      </c>
      <c r="I120" s="4" t="s">
        <v>246</v>
      </c>
      <c r="J120" s="4" t="s">
        <v>237</v>
      </c>
      <c r="K120" s="4" t="s">
        <v>238</v>
      </c>
      <c r="L120" s="4">
        <v>1</v>
      </c>
      <c r="M120" s="4" t="s">
        <v>25</v>
      </c>
      <c r="N120" s="4">
        <v>5</v>
      </c>
      <c r="O120" s="4">
        <v>37</v>
      </c>
      <c r="P120" s="4" t="s">
        <v>276</v>
      </c>
      <c r="Q120" s="4" t="s">
        <v>240</v>
      </c>
    </row>
    <row r="121" spans="1:17" x14ac:dyDescent="0.25">
      <c r="A121">
        <v>4</v>
      </c>
      <c r="B121" s="19" t="s">
        <v>341</v>
      </c>
      <c r="C121" t="s">
        <v>274</v>
      </c>
      <c r="D121" t="s">
        <v>275</v>
      </c>
      <c r="E121" t="s">
        <v>244</v>
      </c>
      <c r="F121">
        <v>45</v>
      </c>
      <c r="G121" t="s">
        <v>21</v>
      </c>
      <c r="H121" t="s">
        <v>267</v>
      </c>
      <c r="I121" t="s">
        <v>246</v>
      </c>
      <c r="J121" t="s">
        <v>237</v>
      </c>
      <c r="K121" t="s">
        <v>238</v>
      </c>
      <c r="L121">
        <v>1</v>
      </c>
      <c r="M121" t="s">
        <v>25</v>
      </c>
      <c r="N121">
        <v>6</v>
      </c>
      <c r="O121">
        <v>37</v>
      </c>
      <c r="P121" t="s">
        <v>276</v>
      </c>
      <c r="Q121" t="s">
        <v>240</v>
      </c>
    </row>
    <row r="122" spans="1:17" x14ac:dyDescent="0.25">
      <c r="A122" s="5">
        <v>5</v>
      </c>
      <c r="B122" s="19" t="s">
        <v>345</v>
      </c>
      <c r="C122" s="4" t="s">
        <v>180</v>
      </c>
      <c r="D122" s="4" t="s">
        <v>342</v>
      </c>
      <c r="E122" s="4" t="s">
        <v>20</v>
      </c>
      <c r="F122" s="18">
        <v>45</v>
      </c>
      <c r="G122" s="17" t="s">
        <v>330</v>
      </c>
      <c r="H122" s="4" t="s">
        <v>33</v>
      </c>
      <c r="I122" s="4" t="s">
        <v>331</v>
      </c>
      <c r="J122" s="17">
        <v>83</v>
      </c>
      <c r="K122" s="4" t="s">
        <v>332</v>
      </c>
      <c r="L122" s="18">
        <v>1</v>
      </c>
      <c r="M122" s="4" t="s">
        <v>25</v>
      </c>
      <c r="N122" s="17" t="s">
        <v>340</v>
      </c>
      <c r="O122" s="18">
        <v>37</v>
      </c>
      <c r="P122" s="4" t="s">
        <v>343</v>
      </c>
      <c r="Q122" s="4" t="s">
        <v>334</v>
      </c>
    </row>
    <row r="123" spans="1:17" x14ac:dyDescent="0.25">
      <c r="A123" s="15">
        <v>5</v>
      </c>
      <c r="B123" s="1" t="s">
        <v>816</v>
      </c>
      <c r="C123" s="4" t="s">
        <v>346</v>
      </c>
      <c r="D123" s="4" t="s">
        <v>347</v>
      </c>
      <c r="E123" s="4" t="s">
        <v>20</v>
      </c>
      <c r="F123" s="18">
        <v>45</v>
      </c>
      <c r="G123" s="17" t="s">
        <v>330</v>
      </c>
      <c r="H123" s="4" t="s">
        <v>33</v>
      </c>
      <c r="I123" s="4" t="s">
        <v>331</v>
      </c>
      <c r="J123" s="17">
        <v>83</v>
      </c>
      <c r="K123" s="4" t="s">
        <v>332</v>
      </c>
      <c r="L123" s="18">
        <v>1</v>
      </c>
      <c r="M123" s="4" t="s">
        <v>25</v>
      </c>
      <c r="N123" s="17" t="s">
        <v>340</v>
      </c>
      <c r="O123" s="18">
        <v>37</v>
      </c>
      <c r="P123" s="4" t="s">
        <v>348</v>
      </c>
      <c r="Q123" s="4" t="s">
        <v>334</v>
      </c>
    </row>
    <row r="124" spans="1:17" x14ac:dyDescent="0.25">
      <c r="A124" s="15">
        <v>5</v>
      </c>
      <c r="B124" s="1"/>
      <c r="C124" t="s">
        <v>122</v>
      </c>
      <c r="D124" t="s">
        <v>817</v>
      </c>
      <c r="E124" t="s">
        <v>20</v>
      </c>
      <c r="F124">
        <v>45</v>
      </c>
      <c r="G124" t="s">
        <v>21</v>
      </c>
      <c r="H124" t="s">
        <v>171</v>
      </c>
      <c r="I124" t="s">
        <v>813</v>
      </c>
      <c r="J124">
        <v>2</v>
      </c>
      <c r="K124" t="s">
        <v>580</v>
      </c>
      <c r="L124">
        <v>1</v>
      </c>
      <c r="M124" t="s">
        <v>25</v>
      </c>
      <c r="N124">
        <v>2</v>
      </c>
      <c r="O124">
        <v>36</v>
      </c>
      <c r="P124" t="s">
        <v>558</v>
      </c>
      <c r="Q124" t="s">
        <v>815</v>
      </c>
    </row>
    <row r="125" spans="1:17" x14ac:dyDescent="0.25">
      <c r="A125" s="5">
        <v>10</v>
      </c>
      <c r="B125" s="1" t="s">
        <v>618</v>
      </c>
      <c r="C125" t="s">
        <v>867</v>
      </c>
      <c r="D125" t="s">
        <v>868</v>
      </c>
      <c r="E125" t="s">
        <v>20</v>
      </c>
      <c r="F125">
        <v>45</v>
      </c>
      <c r="G125" t="s">
        <v>21</v>
      </c>
      <c r="H125" t="s">
        <v>33</v>
      </c>
      <c r="I125" t="s">
        <v>864</v>
      </c>
      <c r="J125">
        <v>88</v>
      </c>
      <c r="K125" t="s">
        <v>865</v>
      </c>
      <c r="M125" t="s">
        <v>25</v>
      </c>
      <c r="N125">
        <v>2</v>
      </c>
      <c r="O125">
        <v>36</v>
      </c>
      <c r="Q125" t="s">
        <v>866</v>
      </c>
    </row>
    <row r="126" spans="1:17" x14ac:dyDescent="0.25">
      <c r="A126" s="15">
        <v>10</v>
      </c>
      <c r="B126" s="1" t="s">
        <v>818</v>
      </c>
      <c r="C126" t="s">
        <v>619</v>
      </c>
      <c r="D126" t="s">
        <v>620</v>
      </c>
      <c r="E126" t="s">
        <v>20</v>
      </c>
      <c r="F126">
        <v>45</v>
      </c>
      <c r="G126" t="s">
        <v>21</v>
      </c>
      <c r="H126" t="s">
        <v>610</v>
      </c>
      <c r="I126" t="s">
        <v>611</v>
      </c>
      <c r="J126">
        <v>113</v>
      </c>
      <c r="K126" t="s">
        <v>612</v>
      </c>
      <c r="L126">
        <v>1</v>
      </c>
      <c r="M126" t="s">
        <v>25</v>
      </c>
      <c r="N126">
        <v>3</v>
      </c>
      <c r="O126">
        <v>36</v>
      </c>
      <c r="P126" t="s">
        <v>621</v>
      </c>
    </row>
    <row r="127" spans="1:17" x14ac:dyDescent="0.25">
      <c r="A127" s="20">
        <v>1</v>
      </c>
      <c r="C127" t="s">
        <v>819</v>
      </c>
      <c r="D127" t="s">
        <v>820</v>
      </c>
      <c r="E127" t="s">
        <v>20</v>
      </c>
      <c r="F127">
        <v>45</v>
      </c>
      <c r="G127" t="s">
        <v>21</v>
      </c>
      <c r="H127" t="s">
        <v>171</v>
      </c>
      <c r="I127" t="s">
        <v>813</v>
      </c>
      <c r="J127">
        <v>2</v>
      </c>
      <c r="K127" t="s">
        <v>580</v>
      </c>
      <c r="L127">
        <v>1</v>
      </c>
      <c r="M127" t="s">
        <v>25</v>
      </c>
      <c r="N127">
        <v>2</v>
      </c>
      <c r="O127">
        <v>36</v>
      </c>
      <c r="P127" t="s">
        <v>821</v>
      </c>
      <c r="Q127" t="s">
        <v>815</v>
      </c>
    </row>
    <row r="128" spans="1:17" x14ac:dyDescent="0.25">
      <c r="A128" s="15">
        <v>1</v>
      </c>
      <c r="B128" s="3">
        <v>24722193815</v>
      </c>
      <c r="C128" t="s">
        <v>775</v>
      </c>
      <c r="D128" t="s">
        <v>986</v>
      </c>
      <c r="E128" t="s">
        <v>20</v>
      </c>
      <c r="F128">
        <v>45</v>
      </c>
      <c r="G128" t="s">
        <v>21</v>
      </c>
      <c r="H128" t="s">
        <v>979</v>
      </c>
      <c r="I128" t="s">
        <v>980</v>
      </c>
      <c r="J128">
        <v>110</v>
      </c>
      <c r="L128">
        <v>1</v>
      </c>
      <c r="M128" t="s">
        <v>25</v>
      </c>
      <c r="N128">
        <v>3</v>
      </c>
      <c r="O128">
        <v>36</v>
      </c>
      <c r="P128" t="s">
        <v>987</v>
      </c>
      <c r="Q128" t="s">
        <v>982</v>
      </c>
    </row>
    <row r="129" spans="1:18" x14ac:dyDescent="0.25">
      <c r="A129" s="15">
        <v>2</v>
      </c>
      <c r="B129" s="6" t="s">
        <v>40</v>
      </c>
      <c r="C129" t="s">
        <v>92</v>
      </c>
      <c r="D129" t="s">
        <v>93</v>
      </c>
      <c r="E129" t="s">
        <v>20</v>
      </c>
      <c r="F129">
        <v>45</v>
      </c>
      <c r="G129" t="s">
        <v>21</v>
      </c>
      <c r="H129" t="s">
        <v>81</v>
      </c>
      <c r="I129" t="s">
        <v>82</v>
      </c>
      <c r="J129">
        <v>20</v>
      </c>
      <c r="K129" t="s">
        <v>83</v>
      </c>
      <c r="L129">
        <v>1</v>
      </c>
      <c r="M129" t="s">
        <v>25</v>
      </c>
      <c r="N129">
        <v>4</v>
      </c>
      <c r="O129">
        <v>36</v>
      </c>
      <c r="P129" t="s">
        <v>94</v>
      </c>
      <c r="Q129" t="s">
        <v>85</v>
      </c>
    </row>
    <row r="130" spans="1:18" x14ac:dyDescent="0.25">
      <c r="A130" s="5">
        <v>6</v>
      </c>
      <c r="B130" s="1" t="s">
        <v>411</v>
      </c>
      <c r="C130" s="4" t="s">
        <v>41</v>
      </c>
      <c r="D130" s="4" t="s">
        <v>42</v>
      </c>
      <c r="E130" s="4" t="s">
        <v>20</v>
      </c>
      <c r="F130" s="4">
        <v>45</v>
      </c>
      <c r="G130" s="4" t="s">
        <v>21</v>
      </c>
      <c r="H130" s="4" t="s">
        <v>43</v>
      </c>
      <c r="I130" s="4" t="s">
        <v>44</v>
      </c>
      <c r="J130" s="14">
        <v>34</v>
      </c>
      <c r="K130" s="4" t="s">
        <v>24</v>
      </c>
      <c r="L130" s="4">
        <v>1</v>
      </c>
      <c r="M130" s="4" t="s">
        <v>25</v>
      </c>
      <c r="N130" s="4">
        <v>4</v>
      </c>
      <c r="O130" s="4">
        <v>36</v>
      </c>
      <c r="P130" s="4" t="s">
        <v>45</v>
      </c>
      <c r="Q130" s="4" t="s">
        <v>27</v>
      </c>
    </row>
    <row r="131" spans="1:18" x14ac:dyDescent="0.25">
      <c r="A131" s="15">
        <v>1</v>
      </c>
      <c r="B131" s="1" t="s">
        <v>960</v>
      </c>
      <c r="C131" t="s">
        <v>412</v>
      </c>
      <c r="D131" t="s">
        <v>413</v>
      </c>
      <c r="E131" t="s">
        <v>20</v>
      </c>
      <c r="F131">
        <v>45</v>
      </c>
      <c r="G131" t="s">
        <v>21</v>
      </c>
      <c r="H131" t="s">
        <v>395</v>
      </c>
      <c r="I131" t="s">
        <v>44</v>
      </c>
      <c r="J131" s="14">
        <v>78</v>
      </c>
      <c r="K131" t="s">
        <v>396</v>
      </c>
      <c r="L131">
        <v>1</v>
      </c>
      <c r="M131" t="s">
        <v>25</v>
      </c>
      <c r="N131">
        <v>4</v>
      </c>
      <c r="O131">
        <v>36</v>
      </c>
      <c r="P131" t="s">
        <v>414</v>
      </c>
      <c r="Q131" t="str">
        <f>VLOOKUP(J:J,[2]Sheet2!A$1:B$65536,2,0)</f>
        <v>OŠ Ljudevita Gaja - Zaprešić</v>
      </c>
      <c r="R131" s="26"/>
    </row>
    <row r="132" spans="1:18" x14ac:dyDescent="0.25">
      <c r="A132" s="15">
        <v>2</v>
      </c>
      <c r="B132" s="6" t="s">
        <v>277</v>
      </c>
      <c r="C132" t="s">
        <v>588</v>
      </c>
      <c r="D132" t="s">
        <v>961</v>
      </c>
      <c r="E132" t="s">
        <v>20</v>
      </c>
      <c r="F132">
        <v>45</v>
      </c>
      <c r="G132" t="s">
        <v>21</v>
      </c>
      <c r="H132" t="s">
        <v>944</v>
      </c>
      <c r="I132" t="s">
        <v>907</v>
      </c>
      <c r="J132" s="14">
        <v>3144</v>
      </c>
      <c r="K132" t="s">
        <v>309</v>
      </c>
      <c r="L132">
        <v>1</v>
      </c>
      <c r="M132" t="s">
        <v>945</v>
      </c>
      <c r="N132">
        <v>5</v>
      </c>
      <c r="O132">
        <v>36</v>
      </c>
      <c r="P132" t="s">
        <v>962</v>
      </c>
      <c r="Q132" t="s">
        <v>947</v>
      </c>
      <c r="R132" s="26"/>
    </row>
    <row r="133" spans="1:18" x14ac:dyDescent="0.25">
      <c r="A133">
        <v>3</v>
      </c>
      <c r="B133" s="1" t="s">
        <v>277</v>
      </c>
      <c r="C133" s="4" t="s">
        <v>278</v>
      </c>
      <c r="D133" s="4" t="s">
        <v>279</v>
      </c>
      <c r="E133" s="4" t="s">
        <v>244</v>
      </c>
      <c r="F133" s="4">
        <v>45</v>
      </c>
      <c r="G133" s="4" t="s">
        <v>21</v>
      </c>
      <c r="H133" s="4" t="s">
        <v>267</v>
      </c>
      <c r="I133" s="4" t="s">
        <v>246</v>
      </c>
      <c r="J133" s="4" t="s">
        <v>237</v>
      </c>
      <c r="K133" s="4" t="s">
        <v>238</v>
      </c>
      <c r="L133" s="4">
        <v>1</v>
      </c>
      <c r="M133" s="4" t="s">
        <v>25</v>
      </c>
      <c r="N133" s="4">
        <v>6</v>
      </c>
      <c r="O133" s="4">
        <v>36</v>
      </c>
      <c r="P133" s="4" t="s">
        <v>280</v>
      </c>
      <c r="Q133" s="4" t="s">
        <v>240</v>
      </c>
      <c r="R133" s="26"/>
    </row>
    <row r="134" spans="1:18" x14ac:dyDescent="0.25">
      <c r="A134" s="15">
        <v>4</v>
      </c>
      <c r="B134" s="21" t="s">
        <v>466</v>
      </c>
      <c r="C134" t="s">
        <v>278</v>
      </c>
      <c r="D134" t="s">
        <v>279</v>
      </c>
      <c r="E134" t="s">
        <v>244</v>
      </c>
      <c r="F134">
        <v>45</v>
      </c>
      <c r="G134" t="s">
        <v>21</v>
      </c>
      <c r="H134" t="s">
        <v>267</v>
      </c>
      <c r="I134" t="s">
        <v>246</v>
      </c>
      <c r="J134" t="s">
        <v>237</v>
      </c>
      <c r="K134" t="s">
        <v>238</v>
      </c>
      <c r="L134">
        <v>1</v>
      </c>
      <c r="M134" t="s">
        <v>25</v>
      </c>
      <c r="N134">
        <v>7</v>
      </c>
      <c r="O134">
        <v>36</v>
      </c>
      <c r="P134" t="s">
        <v>280</v>
      </c>
      <c r="Q134" t="s">
        <v>240</v>
      </c>
      <c r="R134" s="26"/>
    </row>
    <row r="135" spans="1:18" x14ac:dyDescent="0.25">
      <c r="A135" s="15">
        <v>5</v>
      </c>
      <c r="B135" s="1" t="s">
        <v>741</v>
      </c>
      <c r="C135" s="22" t="s">
        <v>408</v>
      </c>
      <c r="D135" s="22" t="s">
        <v>455</v>
      </c>
      <c r="E135" s="22" t="s">
        <v>20</v>
      </c>
      <c r="F135" s="22">
        <v>45</v>
      </c>
      <c r="G135" s="22" t="s">
        <v>21</v>
      </c>
      <c r="H135" s="22" t="s">
        <v>401</v>
      </c>
      <c r="I135" s="22" t="s">
        <v>456</v>
      </c>
      <c r="J135" s="22">
        <v>91</v>
      </c>
      <c r="K135" s="22" t="s">
        <v>457</v>
      </c>
      <c r="L135" s="22">
        <v>1</v>
      </c>
      <c r="M135" s="22" t="s">
        <v>25</v>
      </c>
      <c r="N135" s="22">
        <v>1</v>
      </c>
      <c r="O135" s="22">
        <v>35</v>
      </c>
      <c r="P135" s="22" t="s">
        <v>458</v>
      </c>
      <c r="Q135" s="22" t="s">
        <v>459</v>
      </c>
      <c r="R135" s="26"/>
    </row>
    <row r="136" spans="1:18" x14ac:dyDescent="0.25">
      <c r="A136" s="15">
        <v>6</v>
      </c>
      <c r="B136" s="1" t="s">
        <v>800</v>
      </c>
      <c r="C136" t="s">
        <v>742</v>
      </c>
      <c r="D136" t="s">
        <v>743</v>
      </c>
      <c r="E136" t="s">
        <v>20</v>
      </c>
      <c r="F136">
        <v>45</v>
      </c>
      <c r="G136" t="s">
        <v>21</v>
      </c>
      <c r="H136" t="s">
        <v>744</v>
      </c>
      <c r="I136" t="s">
        <v>745</v>
      </c>
      <c r="J136">
        <v>38</v>
      </c>
      <c r="K136" t="s">
        <v>746</v>
      </c>
      <c r="L136">
        <v>21</v>
      </c>
      <c r="M136" t="s">
        <v>25</v>
      </c>
      <c r="N136">
        <v>4</v>
      </c>
      <c r="O136">
        <v>35</v>
      </c>
      <c r="Q136" t="s">
        <v>747</v>
      </c>
      <c r="R136" s="26"/>
    </row>
    <row r="137" spans="1:18" x14ac:dyDescent="0.25">
      <c r="A137" s="15">
        <v>7</v>
      </c>
      <c r="B137" s="6" t="s">
        <v>46</v>
      </c>
      <c r="C137" t="s">
        <v>305</v>
      </c>
      <c r="D137" t="s">
        <v>90</v>
      </c>
      <c r="E137" t="s">
        <v>20</v>
      </c>
      <c r="F137">
        <v>45</v>
      </c>
      <c r="G137" t="s">
        <v>21</v>
      </c>
      <c r="H137" t="s">
        <v>100</v>
      </c>
      <c r="I137" t="s">
        <v>797</v>
      </c>
      <c r="J137">
        <v>70</v>
      </c>
      <c r="K137" t="s">
        <v>496</v>
      </c>
      <c r="L137">
        <v>1</v>
      </c>
      <c r="M137" t="s">
        <v>25</v>
      </c>
      <c r="N137">
        <v>2</v>
      </c>
      <c r="O137">
        <v>35</v>
      </c>
      <c r="P137" t="s">
        <v>801</v>
      </c>
      <c r="Q137" t="s">
        <v>799</v>
      </c>
      <c r="R137" s="26"/>
    </row>
    <row r="138" spans="1:18" x14ac:dyDescent="0.25">
      <c r="A138" s="15">
        <v>1</v>
      </c>
      <c r="B138" s="29" t="s">
        <v>849</v>
      </c>
      <c r="C138" s="4" t="s">
        <v>47</v>
      </c>
      <c r="D138" s="4" t="s">
        <v>48</v>
      </c>
      <c r="E138" s="4" t="s">
        <v>20</v>
      </c>
      <c r="F138" s="4">
        <v>45</v>
      </c>
      <c r="G138" s="4" t="s">
        <v>21</v>
      </c>
      <c r="H138" s="4" t="s">
        <v>22</v>
      </c>
      <c r="I138" s="4" t="s">
        <v>23</v>
      </c>
      <c r="J138" s="4">
        <v>34</v>
      </c>
      <c r="K138" s="4" t="s">
        <v>24</v>
      </c>
      <c r="L138" s="4">
        <v>1</v>
      </c>
      <c r="M138" s="4" t="s">
        <v>25</v>
      </c>
      <c r="N138" s="4">
        <v>5</v>
      </c>
      <c r="O138" s="4">
        <v>35</v>
      </c>
      <c r="P138" s="4" t="s">
        <v>49</v>
      </c>
      <c r="Q138" s="4" t="s">
        <v>27</v>
      </c>
      <c r="R138" s="26"/>
    </row>
    <row r="139" spans="1:18" x14ac:dyDescent="0.25">
      <c r="A139" s="15">
        <v>2</v>
      </c>
      <c r="C139" t="s">
        <v>850</v>
      </c>
      <c r="D139" t="s">
        <v>851</v>
      </c>
      <c r="E139" t="s">
        <v>20</v>
      </c>
      <c r="F139">
        <v>45</v>
      </c>
      <c r="G139" t="s">
        <v>21</v>
      </c>
      <c r="H139" t="s">
        <v>852</v>
      </c>
      <c r="I139" t="s">
        <v>853</v>
      </c>
      <c r="J139">
        <v>2885</v>
      </c>
      <c r="K139" t="s">
        <v>854</v>
      </c>
      <c r="L139">
        <v>1</v>
      </c>
      <c r="M139" t="s">
        <v>25</v>
      </c>
      <c r="N139">
        <v>1</v>
      </c>
      <c r="O139">
        <v>34</v>
      </c>
      <c r="P139" t="s">
        <v>855</v>
      </c>
      <c r="Q139" t="s">
        <v>856</v>
      </c>
      <c r="R139" s="26"/>
    </row>
    <row r="140" spans="1:18" x14ac:dyDescent="0.25">
      <c r="A140" s="23">
        <v>3</v>
      </c>
      <c r="B140" t="s">
        <v>157</v>
      </c>
      <c r="C140" t="s">
        <v>1002</v>
      </c>
      <c r="D140" t="s">
        <v>1003</v>
      </c>
      <c r="E140" t="s">
        <v>20</v>
      </c>
      <c r="F140">
        <v>45</v>
      </c>
      <c r="G140" t="s">
        <v>997</v>
      </c>
      <c r="H140" t="s">
        <v>998</v>
      </c>
      <c r="I140" t="s">
        <v>1004</v>
      </c>
      <c r="J140">
        <v>105</v>
      </c>
      <c r="K140" t="s">
        <v>999</v>
      </c>
      <c r="L140">
        <v>1</v>
      </c>
      <c r="M140" t="s">
        <v>25</v>
      </c>
      <c r="N140">
        <v>2</v>
      </c>
      <c r="O140">
        <v>34</v>
      </c>
      <c r="P140" t="s">
        <v>1005</v>
      </c>
      <c r="Q140" t="s">
        <v>1001</v>
      </c>
      <c r="R140" s="26"/>
    </row>
    <row r="141" spans="1:18" x14ac:dyDescent="0.25">
      <c r="A141">
        <v>4</v>
      </c>
      <c r="B141" s="1" t="s">
        <v>191</v>
      </c>
      <c r="C141" t="s">
        <v>158</v>
      </c>
      <c r="D141" t="s">
        <v>159</v>
      </c>
      <c r="E141" t="s">
        <v>20</v>
      </c>
      <c r="F141">
        <v>47</v>
      </c>
      <c r="G141" t="s">
        <v>21</v>
      </c>
      <c r="H141" t="s">
        <v>150</v>
      </c>
      <c r="I141" t="s">
        <v>44</v>
      </c>
      <c r="J141">
        <v>41</v>
      </c>
      <c r="K141" t="s">
        <v>24</v>
      </c>
      <c r="L141">
        <v>1</v>
      </c>
      <c r="M141" t="s">
        <v>25</v>
      </c>
      <c r="N141">
        <v>3</v>
      </c>
      <c r="O141">
        <v>34</v>
      </c>
      <c r="P141" t="s">
        <v>160</v>
      </c>
      <c r="Q141" t="s">
        <v>152</v>
      </c>
      <c r="R141" s="26"/>
    </row>
    <row r="142" spans="1:18" x14ac:dyDescent="0.25">
      <c r="A142" s="15">
        <v>4</v>
      </c>
      <c r="B142" s="1">
        <v>1823565768</v>
      </c>
      <c r="C142" t="s">
        <v>192</v>
      </c>
      <c r="D142" t="s">
        <v>193</v>
      </c>
      <c r="E142" t="s">
        <v>20</v>
      </c>
      <c r="F142">
        <v>45</v>
      </c>
      <c r="G142" t="s">
        <v>21</v>
      </c>
      <c r="H142" t="s">
        <v>180</v>
      </c>
      <c r="I142" t="s">
        <v>181</v>
      </c>
      <c r="J142">
        <v>48</v>
      </c>
      <c r="K142" t="s">
        <v>182</v>
      </c>
      <c r="L142">
        <v>1</v>
      </c>
      <c r="M142" t="s">
        <v>25</v>
      </c>
      <c r="N142">
        <v>4</v>
      </c>
      <c r="O142">
        <v>34</v>
      </c>
      <c r="P142" t="s">
        <v>194</v>
      </c>
      <c r="Q142" t="str">
        <f>VLOOKUP(J:J,[1]Sheet2!A$1:B$65536,2,0)</f>
        <v>OŠ Nikole Hribara</v>
      </c>
      <c r="R142" s="26"/>
    </row>
    <row r="143" spans="1:18" x14ac:dyDescent="0.25">
      <c r="A143" s="5">
        <v>7</v>
      </c>
      <c r="B143" s="1" t="s">
        <v>415</v>
      </c>
      <c r="C143" t="s">
        <v>444</v>
      </c>
      <c r="D143" t="s">
        <v>445</v>
      </c>
      <c r="E143" t="s">
        <v>20</v>
      </c>
      <c r="F143">
        <v>45</v>
      </c>
      <c r="G143" t="s">
        <v>446</v>
      </c>
      <c r="H143" t="s">
        <v>375</v>
      </c>
      <c r="I143" t="s">
        <v>434</v>
      </c>
      <c r="J143">
        <v>98</v>
      </c>
      <c r="K143" t="s">
        <v>435</v>
      </c>
      <c r="L143">
        <v>1</v>
      </c>
      <c r="M143" t="s">
        <v>25</v>
      </c>
      <c r="N143">
        <v>4</v>
      </c>
      <c r="O143">
        <v>34</v>
      </c>
      <c r="Q143" t="str">
        <f>VLOOKUP(J:J,[3]Sheet2!A$1:B$65536,2,0)</f>
        <v>OŠ Stjepan Radić - Božjakovina</v>
      </c>
      <c r="R143" s="26"/>
    </row>
    <row r="144" spans="1:18" x14ac:dyDescent="0.25">
      <c r="A144" s="15">
        <v>3</v>
      </c>
      <c r="B144" s="1" t="s">
        <v>418</v>
      </c>
      <c r="C144" t="s">
        <v>76</v>
      </c>
      <c r="D144" t="s">
        <v>416</v>
      </c>
      <c r="E144" t="s">
        <v>20</v>
      </c>
      <c r="F144">
        <v>45</v>
      </c>
      <c r="G144" t="s">
        <v>21</v>
      </c>
      <c r="H144" t="s">
        <v>395</v>
      </c>
      <c r="I144" t="s">
        <v>44</v>
      </c>
      <c r="J144">
        <v>78</v>
      </c>
      <c r="K144" t="s">
        <v>396</v>
      </c>
      <c r="L144">
        <v>1</v>
      </c>
      <c r="M144" t="s">
        <v>25</v>
      </c>
      <c r="N144">
        <v>5</v>
      </c>
      <c r="O144">
        <v>34</v>
      </c>
      <c r="P144" t="s">
        <v>417</v>
      </c>
      <c r="Q144" t="str">
        <f>VLOOKUP(J:J,[2]Sheet2!A$1:B$65536,2,0)</f>
        <v>OŠ Ljudevita Gaja - Zaprešić</v>
      </c>
      <c r="R144" s="26"/>
    </row>
    <row r="145" spans="1:17" x14ac:dyDescent="0.25">
      <c r="A145" s="15">
        <v>3</v>
      </c>
      <c r="B145" s="1" t="s">
        <v>683</v>
      </c>
      <c r="C145" t="s">
        <v>419</v>
      </c>
      <c r="D145" t="s">
        <v>420</v>
      </c>
      <c r="E145" t="s">
        <v>20</v>
      </c>
      <c r="F145">
        <v>45</v>
      </c>
      <c r="G145" t="s">
        <v>21</v>
      </c>
      <c r="H145" t="s">
        <v>395</v>
      </c>
      <c r="I145" t="s">
        <v>44</v>
      </c>
      <c r="J145" s="14">
        <v>78</v>
      </c>
      <c r="K145" t="s">
        <v>396</v>
      </c>
      <c r="L145">
        <v>1</v>
      </c>
      <c r="M145" t="s">
        <v>25</v>
      </c>
      <c r="N145">
        <v>5</v>
      </c>
      <c r="O145">
        <v>34</v>
      </c>
      <c r="P145" t="s">
        <v>421</v>
      </c>
      <c r="Q145" t="str">
        <f>VLOOKUP(J:J,[2]Sheet2!A$1:B$65536,2,0)</f>
        <v>OŠ Ljudevita Gaja - Zaprešić</v>
      </c>
    </row>
    <row r="146" spans="1:17" x14ac:dyDescent="0.25">
      <c r="A146" s="15">
        <v>3</v>
      </c>
      <c r="B146" s="1" t="s">
        <v>857</v>
      </c>
      <c r="C146" t="s">
        <v>684</v>
      </c>
      <c r="D146" t="s">
        <v>685</v>
      </c>
      <c r="E146" t="s">
        <v>20</v>
      </c>
      <c r="F146">
        <v>45</v>
      </c>
      <c r="G146" t="s">
        <v>21</v>
      </c>
      <c r="H146" t="s">
        <v>686</v>
      </c>
      <c r="I146" t="s">
        <v>687</v>
      </c>
      <c r="J146">
        <v>6</v>
      </c>
      <c r="K146" t="s">
        <v>580</v>
      </c>
      <c r="L146">
        <v>1</v>
      </c>
      <c r="M146" t="s">
        <v>25</v>
      </c>
      <c r="N146">
        <v>1</v>
      </c>
      <c r="O146">
        <v>33</v>
      </c>
      <c r="P146" t="s">
        <v>688</v>
      </c>
      <c r="Q146" t="s">
        <v>689</v>
      </c>
    </row>
    <row r="147" spans="1:17" x14ac:dyDescent="0.25">
      <c r="A147" s="15">
        <v>4</v>
      </c>
      <c r="B147" s="24" t="s">
        <v>502</v>
      </c>
      <c r="C147" t="s">
        <v>858</v>
      </c>
      <c r="D147" t="s">
        <v>859</v>
      </c>
      <c r="E147" t="s">
        <v>20</v>
      </c>
      <c r="F147">
        <v>45</v>
      </c>
      <c r="G147" t="s">
        <v>21</v>
      </c>
      <c r="H147" t="s">
        <v>852</v>
      </c>
      <c r="I147" t="s">
        <v>853</v>
      </c>
      <c r="J147">
        <v>2885</v>
      </c>
      <c r="K147" t="s">
        <v>854</v>
      </c>
      <c r="L147">
        <v>1</v>
      </c>
      <c r="M147" t="s">
        <v>25</v>
      </c>
      <c r="N147">
        <v>2</v>
      </c>
      <c r="O147">
        <v>33</v>
      </c>
      <c r="P147" t="s">
        <v>860</v>
      </c>
      <c r="Q147" t="s">
        <v>861</v>
      </c>
    </row>
    <row r="148" spans="1:17" x14ac:dyDescent="0.25">
      <c r="A148">
        <v>5</v>
      </c>
      <c r="B148" t="s">
        <v>161</v>
      </c>
      <c r="C148" s="25" t="s">
        <v>92</v>
      </c>
      <c r="D148" s="25" t="s">
        <v>503</v>
      </c>
      <c r="E148" s="25" t="s">
        <v>20</v>
      </c>
      <c r="F148" s="25">
        <v>45</v>
      </c>
      <c r="G148" s="25" t="s">
        <v>21</v>
      </c>
      <c r="H148" s="25" t="s">
        <v>494</v>
      </c>
      <c r="I148" s="25" t="s">
        <v>495</v>
      </c>
      <c r="J148" s="25">
        <v>63</v>
      </c>
      <c r="K148" s="25" t="s">
        <v>496</v>
      </c>
      <c r="L148" s="25">
        <v>1</v>
      </c>
      <c r="M148" s="25" t="s">
        <v>25</v>
      </c>
      <c r="N148" s="25">
        <v>2</v>
      </c>
      <c r="O148" s="25">
        <v>33</v>
      </c>
      <c r="P148" s="25" t="s">
        <v>504</v>
      </c>
      <c r="Q148" s="25" t="str">
        <f>VLOOKUP(J:J,[6]Sheet2!A$1:B$65536,2,0)</f>
        <v>I. osnovna škola - Vrbovec</v>
      </c>
    </row>
    <row r="149" spans="1:17" x14ac:dyDescent="0.25">
      <c r="A149" s="15">
        <v>5</v>
      </c>
      <c r="B149" s="1" t="s">
        <v>885</v>
      </c>
      <c r="C149" t="s">
        <v>162</v>
      </c>
      <c r="D149" t="s">
        <v>163</v>
      </c>
      <c r="E149" t="s">
        <v>20</v>
      </c>
      <c r="F149">
        <v>47</v>
      </c>
      <c r="G149" t="s">
        <v>21</v>
      </c>
      <c r="H149" t="s">
        <v>150</v>
      </c>
      <c r="I149" t="s">
        <v>44</v>
      </c>
      <c r="J149">
        <v>41</v>
      </c>
      <c r="K149" t="s">
        <v>24</v>
      </c>
      <c r="L149">
        <v>1</v>
      </c>
      <c r="M149" t="s">
        <v>25</v>
      </c>
      <c r="N149">
        <v>4</v>
      </c>
      <c r="O149">
        <v>33</v>
      </c>
      <c r="P149" t="s">
        <v>164</v>
      </c>
      <c r="Q149" t="s">
        <v>152</v>
      </c>
    </row>
    <row r="150" spans="1:17" x14ac:dyDescent="0.25">
      <c r="A150" s="5">
        <v>8</v>
      </c>
      <c r="B150" s="6" t="s">
        <v>50</v>
      </c>
      <c r="C150" t="s">
        <v>98</v>
      </c>
      <c r="D150" t="s">
        <v>886</v>
      </c>
      <c r="E150" t="s">
        <v>20</v>
      </c>
      <c r="F150">
        <v>45</v>
      </c>
      <c r="G150" t="s">
        <v>21</v>
      </c>
      <c r="H150" t="s">
        <v>873</v>
      </c>
      <c r="I150" t="s">
        <v>874</v>
      </c>
      <c r="J150">
        <v>80</v>
      </c>
      <c r="K150" t="s">
        <v>875</v>
      </c>
      <c r="L150">
        <v>1</v>
      </c>
      <c r="M150" t="s">
        <v>25</v>
      </c>
      <c r="N150">
        <v>4</v>
      </c>
      <c r="O150">
        <v>33</v>
      </c>
      <c r="P150" t="s">
        <v>887</v>
      </c>
      <c r="Q150" t="s">
        <v>877</v>
      </c>
    </row>
    <row r="151" spans="1:17" x14ac:dyDescent="0.25">
      <c r="A151">
        <v>10</v>
      </c>
      <c r="B151" s="1" t="s">
        <v>481</v>
      </c>
      <c r="C151" s="4" t="s">
        <v>51</v>
      </c>
      <c r="D151" s="4" t="s">
        <v>52</v>
      </c>
      <c r="E151" s="4" t="s">
        <v>20</v>
      </c>
      <c r="F151" s="4">
        <v>45</v>
      </c>
      <c r="G151" s="4" t="s">
        <v>21</v>
      </c>
      <c r="H151" s="4" t="s">
        <v>43</v>
      </c>
      <c r="I151" s="4" t="s">
        <v>44</v>
      </c>
      <c r="J151" s="14">
        <v>34</v>
      </c>
      <c r="K151" s="4" t="s">
        <v>24</v>
      </c>
      <c r="L151" s="4">
        <v>1</v>
      </c>
      <c r="M151" s="4" t="s">
        <v>25</v>
      </c>
      <c r="N151" s="4">
        <v>6</v>
      </c>
      <c r="O151" s="4">
        <v>33</v>
      </c>
      <c r="P151" s="4" t="s">
        <v>53</v>
      </c>
      <c r="Q151" s="4" t="s">
        <v>27</v>
      </c>
    </row>
    <row r="152" spans="1:17" x14ac:dyDescent="0.25">
      <c r="A152" s="5">
        <v>11</v>
      </c>
      <c r="B152" s="1" t="s">
        <v>552</v>
      </c>
      <c r="C152" t="s">
        <v>225</v>
      </c>
      <c r="D152" t="s">
        <v>482</v>
      </c>
      <c r="E152" t="s">
        <v>20</v>
      </c>
      <c r="F152">
        <v>45</v>
      </c>
      <c r="G152" t="s">
        <v>21</v>
      </c>
      <c r="H152" t="s">
        <v>473</v>
      </c>
      <c r="I152" t="s">
        <v>474</v>
      </c>
      <c r="J152">
        <v>116</v>
      </c>
      <c r="K152" t="s">
        <v>475</v>
      </c>
      <c r="L152">
        <v>21</v>
      </c>
      <c r="M152" t="s">
        <v>25</v>
      </c>
      <c r="N152">
        <v>3</v>
      </c>
      <c r="O152">
        <v>32</v>
      </c>
      <c r="P152" t="s">
        <v>483</v>
      </c>
      <c r="Q152" t="str">
        <f>VLOOKUP(J:J,[4]Sheet2!A$1:B$65536,2,0)</f>
        <v>OŠ Kardinal Alojzije Stepinac</v>
      </c>
    </row>
    <row r="153" spans="1:17" x14ac:dyDescent="0.25">
      <c r="A153" s="15">
        <v>11</v>
      </c>
      <c r="C153" t="s">
        <v>41</v>
      </c>
      <c r="D153" t="s">
        <v>553</v>
      </c>
      <c r="E153" t="s">
        <v>20</v>
      </c>
      <c r="F153">
        <v>45</v>
      </c>
      <c r="G153" t="s">
        <v>21</v>
      </c>
      <c r="H153" t="s">
        <v>169</v>
      </c>
      <c r="I153" t="s">
        <v>545</v>
      </c>
      <c r="J153">
        <v>94</v>
      </c>
      <c r="K153" t="s">
        <v>546</v>
      </c>
      <c r="L153">
        <v>1</v>
      </c>
      <c r="M153" t="s">
        <v>25</v>
      </c>
      <c r="N153">
        <v>3</v>
      </c>
      <c r="O153">
        <v>32</v>
      </c>
      <c r="P153" t="s">
        <v>554</v>
      </c>
      <c r="Q153" t="s">
        <v>548</v>
      </c>
    </row>
    <row r="154" spans="1:17" x14ac:dyDescent="0.25">
      <c r="A154" s="15">
        <v>16</v>
      </c>
      <c r="B154" s="1" t="s">
        <v>822</v>
      </c>
      <c r="C154" t="s">
        <v>1006</v>
      </c>
      <c r="D154" t="s">
        <v>409</v>
      </c>
      <c r="E154" t="s">
        <v>1007</v>
      </c>
      <c r="F154">
        <v>45</v>
      </c>
      <c r="G154" t="s">
        <v>997</v>
      </c>
      <c r="H154" t="s">
        <v>998</v>
      </c>
      <c r="I154" t="s">
        <v>1004</v>
      </c>
      <c r="J154">
        <v>105</v>
      </c>
      <c r="K154" t="s">
        <v>999</v>
      </c>
      <c r="L154">
        <v>1</v>
      </c>
      <c r="M154" t="s">
        <v>1008</v>
      </c>
      <c r="N154" s="28">
        <v>3</v>
      </c>
      <c r="O154">
        <v>32</v>
      </c>
      <c r="P154" t="s">
        <v>1009</v>
      </c>
      <c r="Q154" t="s">
        <v>1001</v>
      </c>
    </row>
    <row r="155" spans="1:17" x14ac:dyDescent="0.25">
      <c r="A155" s="17" t="s">
        <v>349</v>
      </c>
      <c r="B155" s="3">
        <v>89710244323</v>
      </c>
      <c r="C155" t="s">
        <v>823</v>
      </c>
      <c r="D155" t="s">
        <v>824</v>
      </c>
      <c r="E155" t="s">
        <v>20</v>
      </c>
      <c r="F155">
        <v>45</v>
      </c>
      <c r="G155" t="s">
        <v>21</v>
      </c>
      <c r="H155" t="s">
        <v>171</v>
      </c>
      <c r="I155" t="s">
        <v>813</v>
      </c>
      <c r="J155">
        <v>2</v>
      </c>
      <c r="K155" t="s">
        <v>580</v>
      </c>
      <c r="L155">
        <v>1</v>
      </c>
      <c r="M155" t="s">
        <v>25</v>
      </c>
      <c r="N155">
        <v>3</v>
      </c>
      <c r="O155">
        <v>32</v>
      </c>
      <c r="P155" t="s">
        <v>825</v>
      </c>
      <c r="Q155" t="s">
        <v>815</v>
      </c>
    </row>
    <row r="156" spans="1:17" x14ac:dyDescent="0.25">
      <c r="A156" s="15">
        <v>1</v>
      </c>
      <c r="B156" s="1" t="s">
        <v>715</v>
      </c>
      <c r="C156" t="s">
        <v>95</v>
      </c>
      <c r="D156" t="s">
        <v>96</v>
      </c>
      <c r="E156" t="s">
        <v>20</v>
      </c>
      <c r="F156">
        <v>45</v>
      </c>
      <c r="G156" t="s">
        <v>21</v>
      </c>
      <c r="H156" t="s">
        <v>81</v>
      </c>
      <c r="I156" t="s">
        <v>82</v>
      </c>
      <c r="J156">
        <v>20</v>
      </c>
      <c r="K156" t="s">
        <v>83</v>
      </c>
      <c r="L156">
        <v>1</v>
      </c>
      <c r="M156" t="s">
        <v>25</v>
      </c>
      <c r="N156">
        <v>5</v>
      </c>
      <c r="O156">
        <v>32</v>
      </c>
      <c r="P156" t="s">
        <v>97</v>
      </c>
      <c r="Q156" t="s">
        <v>85</v>
      </c>
    </row>
    <row r="157" spans="1:17" x14ac:dyDescent="0.25">
      <c r="A157" s="15">
        <v>2</v>
      </c>
      <c r="B157" s="6" t="s">
        <v>54</v>
      </c>
      <c r="C157" t="s">
        <v>716</v>
      </c>
      <c r="D157" t="s">
        <v>717</v>
      </c>
      <c r="E157" t="s">
        <v>20</v>
      </c>
      <c r="F157">
        <v>45</v>
      </c>
      <c r="G157" t="s">
        <v>21</v>
      </c>
      <c r="H157" t="s">
        <v>33</v>
      </c>
      <c r="I157" t="s">
        <v>566</v>
      </c>
      <c r="J157" s="14">
        <v>51</v>
      </c>
      <c r="K157" t="s">
        <v>24</v>
      </c>
      <c r="L157">
        <v>1</v>
      </c>
      <c r="M157" t="s">
        <v>25</v>
      </c>
      <c r="N157">
        <v>4</v>
      </c>
      <c r="O157">
        <v>32</v>
      </c>
      <c r="P157" t="s">
        <v>718</v>
      </c>
      <c r="Q157" t="s">
        <v>703</v>
      </c>
    </row>
    <row r="158" spans="1:17" x14ac:dyDescent="0.25">
      <c r="A158" s="15">
        <v>3</v>
      </c>
      <c r="B158" s="3">
        <v>19965755541</v>
      </c>
      <c r="C158" s="4" t="s">
        <v>55</v>
      </c>
      <c r="D158" s="4" t="s">
        <v>56</v>
      </c>
      <c r="E158" s="4" t="s">
        <v>20</v>
      </c>
      <c r="F158" s="4">
        <v>45</v>
      </c>
      <c r="G158" s="4" t="s">
        <v>21</v>
      </c>
      <c r="H158" s="4" t="s">
        <v>22</v>
      </c>
      <c r="I158" s="4" t="s">
        <v>23</v>
      </c>
      <c r="J158" s="4">
        <v>34</v>
      </c>
      <c r="K158" s="4" t="s">
        <v>24</v>
      </c>
      <c r="L158" s="4">
        <v>1</v>
      </c>
      <c r="M158" s="4" t="s">
        <v>25</v>
      </c>
      <c r="N158" s="4">
        <v>7</v>
      </c>
      <c r="O158" s="4">
        <v>32</v>
      </c>
      <c r="P158" s="4" t="s">
        <v>57</v>
      </c>
      <c r="Q158" s="4" t="s">
        <v>27</v>
      </c>
    </row>
    <row r="159" spans="1:17" x14ac:dyDescent="0.25">
      <c r="A159" s="15">
        <v>3</v>
      </c>
      <c r="B159" s="6" t="s">
        <v>281</v>
      </c>
      <c r="C159" t="s">
        <v>128</v>
      </c>
      <c r="D159" t="s">
        <v>129</v>
      </c>
      <c r="E159" t="s">
        <v>20</v>
      </c>
      <c r="F159">
        <v>45</v>
      </c>
      <c r="G159" t="s">
        <v>21</v>
      </c>
      <c r="H159" t="s">
        <v>100</v>
      </c>
      <c r="I159" t="s">
        <v>101</v>
      </c>
      <c r="J159">
        <v>23</v>
      </c>
      <c r="K159" t="s">
        <v>102</v>
      </c>
      <c r="L159">
        <v>1</v>
      </c>
      <c r="M159" t="s">
        <v>25</v>
      </c>
      <c r="N159">
        <v>6</v>
      </c>
      <c r="O159">
        <v>32</v>
      </c>
      <c r="P159" t="s">
        <v>130</v>
      </c>
      <c r="Q159" t="s">
        <v>104</v>
      </c>
    </row>
    <row r="160" spans="1:17" x14ac:dyDescent="0.25">
      <c r="A160" s="23">
        <v>4</v>
      </c>
      <c r="B160" s="1" t="s">
        <v>281</v>
      </c>
      <c r="C160" s="4" t="s">
        <v>282</v>
      </c>
      <c r="D160" s="4" t="s">
        <v>283</v>
      </c>
      <c r="E160" s="4" t="s">
        <v>244</v>
      </c>
      <c r="F160" s="4">
        <v>45</v>
      </c>
      <c r="G160" s="4" t="s">
        <v>21</v>
      </c>
      <c r="H160" s="4" t="s">
        <v>267</v>
      </c>
      <c r="I160" s="4" t="s">
        <v>246</v>
      </c>
      <c r="J160" s="4" t="s">
        <v>237</v>
      </c>
      <c r="K160" s="4" t="s">
        <v>238</v>
      </c>
      <c r="L160" s="4">
        <v>1</v>
      </c>
      <c r="M160" s="4" t="s">
        <v>25</v>
      </c>
      <c r="N160" s="4">
        <v>7</v>
      </c>
      <c r="O160" s="4">
        <v>32</v>
      </c>
      <c r="P160" s="4" t="s">
        <v>284</v>
      </c>
      <c r="Q160" s="4" t="s">
        <v>240</v>
      </c>
    </row>
    <row r="161" spans="1:17" x14ac:dyDescent="0.25">
      <c r="A161" s="15">
        <v>4</v>
      </c>
      <c r="B161" s="1" t="s">
        <v>791</v>
      </c>
      <c r="C161" t="s">
        <v>282</v>
      </c>
      <c r="D161" t="s">
        <v>283</v>
      </c>
      <c r="E161" t="s">
        <v>244</v>
      </c>
      <c r="F161">
        <v>45</v>
      </c>
      <c r="G161" t="s">
        <v>21</v>
      </c>
      <c r="H161" t="s">
        <v>267</v>
      </c>
      <c r="I161" t="s">
        <v>246</v>
      </c>
      <c r="J161" t="s">
        <v>237</v>
      </c>
      <c r="K161" t="s">
        <v>238</v>
      </c>
      <c r="L161">
        <v>1</v>
      </c>
      <c r="M161" t="s">
        <v>25</v>
      </c>
      <c r="N161">
        <v>8</v>
      </c>
      <c r="O161">
        <v>32</v>
      </c>
      <c r="P161" t="s">
        <v>284</v>
      </c>
      <c r="Q161" t="s">
        <v>240</v>
      </c>
    </row>
    <row r="162" spans="1:17" x14ac:dyDescent="0.25">
      <c r="A162" s="23">
        <v>5</v>
      </c>
      <c r="B162" s="19" t="s">
        <v>350</v>
      </c>
      <c r="C162" t="s">
        <v>792</v>
      </c>
      <c r="D162" t="s">
        <v>793</v>
      </c>
      <c r="E162" t="s">
        <v>20</v>
      </c>
      <c r="F162">
        <v>45</v>
      </c>
      <c r="G162" t="s">
        <v>794</v>
      </c>
      <c r="H162" t="s">
        <v>665</v>
      </c>
      <c r="I162" t="s">
        <v>751</v>
      </c>
      <c r="J162">
        <v>38</v>
      </c>
      <c r="K162" t="s">
        <v>746</v>
      </c>
      <c r="L162">
        <v>21</v>
      </c>
      <c r="M162" t="s">
        <v>25</v>
      </c>
      <c r="N162">
        <v>5</v>
      </c>
      <c r="O162">
        <v>32</v>
      </c>
      <c r="Q162" t="s">
        <v>747</v>
      </c>
    </row>
    <row r="163" spans="1:17" x14ac:dyDescent="0.25">
      <c r="A163" s="15">
        <v>5</v>
      </c>
      <c r="B163" s="1" t="s">
        <v>693</v>
      </c>
      <c r="C163" s="4" t="s">
        <v>200</v>
      </c>
      <c r="D163" s="4" t="s">
        <v>351</v>
      </c>
      <c r="E163" s="4" t="s">
        <v>20</v>
      </c>
      <c r="F163" s="18">
        <v>45</v>
      </c>
      <c r="G163" s="17" t="s">
        <v>330</v>
      </c>
      <c r="H163" s="4" t="s">
        <v>33</v>
      </c>
      <c r="I163" s="4" t="s">
        <v>331</v>
      </c>
      <c r="J163" s="17">
        <v>83</v>
      </c>
      <c r="K163" s="4" t="s">
        <v>332</v>
      </c>
      <c r="L163" s="18">
        <v>1</v>
      </c>
      <c r="M163" s="4" t="s">
        <v>25</v>
      </c>
      <c r="N163" s="17" t="s">
        <v>344</v>
      </c>
      <c r="O163" s="18">
        <v>32</v>
      </c>
      <c r="P163" s="4" t="s">
        <v>352</v>
      </c>
      <c r="Q163" s="4" t="s">
        <v>334</v>
      </c>
    </row>
    <row r="164" spans="1:17" ht="24.75" x14ac:dyDescent="0.25">
      <c r="A164" s="15">
        <v>5</v>
      </c>
      <c r="B164" s="1" t="s">
        <v>690</v>
      </c>
      <c r="C164" t="s">
        <v>694</v>
      </c>
      <c r="D164" t="s">
        <v>308</v>
      </c>
      <c r="E164" t="s">
        <v>20</v>
      </c>
      <c r="F164">
        <v>45</v>
      </c>
      <c r="G164" t="s">
        <v>21</v>
      </c>
      <c r="H164" t="s">
        <v>695</v>
      </c>
      <c r="I164" s="27" t="s">
        <v>696</v>
      </c>
      <c r="J164">
        <v>32</v>
      </c>
      <c r="K164" t="s">
        <v>102</v>
      </c>
      <c r="L164">
        <v>1</v>
      </c>
      <c r="M164" t="s">
        <v>25</v>
      </c>
      <c r="N164">
        <v>1</v>
      </c>
      <c r="O164">
        <v>31</v>
      </c>
      <c r="P164" t="s">
        <v>697</v>
      </c>
      <c r="Q164" t="s">
        <v>698</v>
      </c>
    </row>
    <row r="165" spans="1:17" x14ac:dyDescent="0.25">
      <c r="A165" s="15">
        <v>5</v>
      </c>
      <c r="B165" s="1" t="s">
        <v>802</v>
      </c>
      <c r="C165" t="s">
        <v>162</v>
      </c>
      <c r="D165" t="s">
        <v>691</v>
      </c>
      <c r="E165" t="s">
        <v>20</v>
      </c>
      <c r="F165">
        <v>45</v>
      </c>
      <c r="G165" t="s">
        <v>21</v>
      </c>
      <c r="H165" t="s">
        <v>686</v>
      </c>
      <c r="I165" t="s">
        <v>687</v>
      </c>
      <c r="J165">
        <v>6</v>
      </c>
      <c r="K165" t="s">
        <v>580</v>
      </c>
      <c r="L165">
        <v>1</v>
      </c>
      <c r="M165" t="s">
        <v>25</v>
      </c>
      <c r="N165">
        <v>2</v>
      </c>
      <c r="O165">
        <v>31</v>
      </c>
      <c r="P165" t="s">
        <v>692</v>
      </c>
      <c r="Q165" t="s">
        <v>689</v>
      </c>
    </row>
    <row r="166" spans="1:17" x14ac:dyDescent="0.25">
      <c r="A166" s="15">
        <v>6</v>
      </c>
      <c r="B166" s="1"/>
      <c r="C166" t="s">
        <v>803</v>
      </c>
      <c r="D166" t="s">
        <v>804</v>
      </c>
      <c r="E166" t="s">
        <v>20</v>
      </c>
      <c r="F166">
        <v>45</v>
      </c>
      <c r="G166" t="s">
        <v>21</v>
      </c>
      <c r="H166" t="s">
        <v>100</v>
      </c>
      <c r="I166" t="s">
        <v>797</v>
      </c>
      <c r="J166">
        <v>70</v>
      </c>
      <c r="K166" t="s">
        <v>496</v>
      </c>
      <c r="L166">
        <v>1</v>
      </c>
      <c r="M166" t="s">
        <v>25</v>
      </c>
      <c r="N166">
        <v>3</v>
      </c>
      <c r="O166">
        <v>31</v>
      </c>
      <c r="P166" t="s">
        <v>805</v>
      </c>
      <c r="Q166" t="s">
        <v>799</v>
      </c>
    </row>
    <row r="167" spans="1:17" x14ac:dyDescent="0.25">
      <c r="A167" s="5">
        <v>9</v>
      </c>
      <c r="B167" s="24" t="s">
        <v>505</v>
      </c>
      <c r="C167" t="s">
        <v>305</v>
      </c>
      <c r="D167" t="s">
        <v>869</v>
      </c>
      <c r="E167" t="s">
        <v>20</v>
      </c>
      <c r="F167">
        <v>45</v>
      </c>
      <c r="G167" t="s">
        <v>21</v>
      </c>
      <c r="H167" t="s">
        <v>33</v>
      </c>
      <c r="I167" t="s">
        <v>864</v>
      </c>
      <c r="J167">
        <v>88</v>
      </c>
      <c r="K167" t="s">
        <v>865</v>
      </c>
      <c r="M167" t="s">
        <v>25</v>
      </c>
      <c r="N167">
        <v>3</v>
      </c>
      <c r="O167">
        <v>31</v>
      </c>
      <c r="Q167" t="s">
        <v>866</v>
      </c>
    </row>
    <row r="168" spans="1:17" x14ac:dyDescent="0.25">
      <c r="A168" s="5">
        <v>10</v>
      </c>
      <c r="C168" s="25" t="s">
        <v>148</v>
      </c>
      <c r="D168" s="25" t="s">
        <v>60</v>
      </c>
      <c r="E168" s="25" t="s">
        <v>20</v>
      </c>
      <c r="F168" s="25">
        <v>45</v>
      </c>
      <c r="G168" s="25" t="s">
        <v>21</v>
      </c>
      <c r="H168" s="25" t="s">
        <v>494</v>
      </c>
      <c r="I168" s="25" t="s">
        <v>495</v>
      </c>
      <c r="J168" s="25">
        <v>63</v>
      </c>
      <c r="K168" s="25" t="s">
        <v>496</v>
      </c>
      <c r="L168" s="25">
        <v>1</v>
      </c>
      <c r="M168" s="25" t="s">
        <v>25</v>
      </c>
      <c r="N168" s="25">
        <v>3</v>
      </c>
      <c r="O168" s="25">
        <v>31</v>
      </c>
      <c r="P168" s="25" t="s">
        <v>506</v>
      </c>
      <c r="Q168" s="25" t="str">
        <f>VLOOKUP(J:J,[6]Sheet2!A$1:B$65536,2,0)</f>
        <v>I. osnovna škola - Vrbovec</v>
      </c>
    </row>
    <row r="169" spans="1:17" x14ac:dyDescent="0.25">
      <c r="A169" s="15">
        <v>1</v>
      </c>
      <c r="B169" s="24" t="s">
        <v>507</v>
      </c>
      <c r="C169" t="s">
        <v>1010</v>
      </c>
      <c r="D169" t="s">
        <v>1011</v>
      </c>
      <c r="E169" t="s">
        <v>20</v>
      </c>
      <c r="F169">
        <v>45</v>
      </c>
      <c r="G169" t="s">
        <v>997</v>
      </c>
      <c r="H169" t="s">
        <v>998</v>
      </c>
      <c r="I169" t="s">
        <v>1004</v>
      </c>
      <c r="J169">
        <v>105</v>
      </c>
      <c r="K169" t="s">
        <v>1012</v>
      </c>
      <c r="L169">
        <v>1</v>
      </c>
      <c r="M169" t="s">
        <v>25</v>
      </c>
      <c r="N169">
        <v>4</v>
      </c>
      <c r="O169">
        <v>31</v>
      </c>
      <c r="P169" t="s">
        <v>1013</v>
      </c>
      <c r="Q169" t="s">
        <v>1014</v>
      </c>
    </row>
    <row r="170" spans="1:17" x14ac:dyDescent="0.25">
      <c r="A170" s="15">
        <v>3</v>
      </c>
      <c r="B170" s="1" t="s">
        <v>642</v>
      </c>
      <c r="C170" s="25" t="s">
        <v>213</v>
      </c>
      <c r="D170" s="25" t="s">
        <v>508</v>
      </c>
      <c r="E170" s="25" t="s">
        <v>20</v>
      </c>
      <c r="F170" s="25">
        <v>45</v>
      </c>
      <c r="G170" s="25" t="s">
        <v>21</v>
      </c>
      <c r="H170" s="25" t="s">
        <v>494</v>
      </c>
      <c r="I170" s="25" t="s">
        <v>495</v>
      </c>
      <c r="J170" s="25">
        <v>63</v>
      </c>
      <c r="K170" s="25" t="s">
        <v>496</v>
      </c>
      <c r="L170" s="25">
        <v>1</v>
      </c>
      <c r="M170" s="25" t="s">
        <v>25</v>
      </c>
      <c r="N170" s="25">
        <v>4</v>
      </c>
      <c r="O170" s="25">
        <v>31</v>
      </c>
      <c r="P170" s="25" t="s">
        <v>509</v>
      </c>
      <c r="Q170" s="25" t="str">
        <f>VLOOKUP(J:J,[6]Sheet2!A$1:B$65536,2,0)</f>
        <v>I. osnovna škola - Vrbovec</v>
      </c>
    </row>
    <row r="171" spans="1:17" x14ac:dyDescent="0.25">
      <c r="A171" s="15">
        <v>4</v>
      </c>
      <c r="B171" s="1" t="s">
        <v>888</v>
      </c>
      <c r="C171" t="s">
        <v>643</v>
      </c>
      <c r="D171" t="s">
        <v>644</v>
      </c>
      <c r="E171" t="s">
        <v>20</v>
      </c>
      <c r="F171">
        <v>45</v>
      </c>
      <c r="G171" t="s">
        <v>21</v>
      </c>
      <c r="H171" t="s">
        <v>628</v>
      </c>
      <c r="I171" t="s">
        <v>629</v>
      </c>
      <c r="J171">
        <v>27</v>
      </c>
      <c r="K171" t="s">
        <v>630</v>
      </c>
      <c r="L171">
        <v>1</v>
      </c>
      <c r="M171" t="s">
        <v>25</v>
      </c>
      <c r="N171">
        <v>5</v>
      </c>
      <c r="O171">
        <v>31</v>
      </c>
      <c r="P171" t="s">
        <v>645</v>
      </c>
      <c r="Q171" t="s">
        <v>631</v>
      </c>
    </row>
    <row r="172" spans="1:17" x14ac:dyDescent="0.25">
      <c r="A172" s="15">
        <v>4</v>
      </c>
      <c r="C172" t="s">
        <v>37</v>
      </c>
      <c r="D172" t="s">
        <v>889</v>
      </c>
      <c r="E172" t="s">
        <v>20</v>
      </c>
      <c r="F172">
        <v>45</v>
      </c>
      <c r="G172" t="s">
        <v>21</v>
      </c>
      <c r="H172" t="s">
        <v>873</v>
      </c>
      <c r="I172" t="s">
        <v>874</v>
      </c>
      <c r="J172" s="14">
        <v>80</v>
      </c>
      <c r="K172" t="s">
        <v>875</v>
      </c>
      <c r="L172">
        <v>1</v>
      </c>
      <c r="M172" t="s">
        <v>25</v>
      </c>
      <c r="N172">
        <v>5</v>
      </c>
      <c r="O172">
        <v>31</v>
      </c>
      <c r="P172" t="s">
        <v>890</v>
      </c>
      <c r="Q172" t="s">
        <v>877</v>
      </c>
    </row>
    <row r="173" spans="1:17" x14ac:dyDescent="0.25">
      <c r="A173">
        <v>5</v>
      </c>
      <c r="B173" s="1" t="s">
        <v>891</v>
      </c>
      <c r="C173" t="s">
        <v>171</v>
      </c>
      <c r="D173" t="s">
        <v>1015</v>
      </c>
      <c r="E173" t="s">
        <v>20</v>
      </c>
      <c r="F173">
        <v>45</v>
      </c>
      <c r="G173" t="s">
        <v>997</v>
      </c>
      <c r="H173" t="s">
        <v>998</v>
      </c>
      <c r="I173" t="s">
        <v>1004</v>
      </c>
      <c r="J173">
        <v>105</v>
      </c>
      <c r="K173" t="s">
        <v>999</v>
      </c>
      <c r="L173">
        <v>1</v>
      </c>
      <c r="M173" t="s">
        <v>25</v>
      </c>
      <c r="N173">
        <v>4</v>
      </c>
      <c r="O173">
        <v>31</v>
      </c>
      <c r="P173" t="s">
        <v>1016</v>
      </c>
      <c r="Q173" t="s">
        <v>1001</v>
      </c>
    </row>
    <row r="174" spans="1:17" x14ac:dyDescent="0.25">
      <c r="A174" s="2">
        <v>5</v>
      </c>
      <c r="B174" s="6" t="s">
        <v>58</v>
      </c>
      <c r="C174" t="s">
        <v>658</v>
      </c>
      <c r="D174" t="s">
        <v>892</v>
      </c>
      <c r="E174" t="s">
        <v>20</v>
      </c>
      <c r="F174">
        <v>45</v>
      </c>
      <c r="G174" t="s">
        <v>21</v>
      </c>
      <c r="H174" t="s">
        <v>873</v>
      </c>
      <c r="I174" t="s">
        <v>874</v>
      </c>
      <c r="J174">
        <v>80</v>
      </c>
      <c r="K174" t="s">
        <v>875</v>
      </c>
      <c r="L174">
        <v>1</v>
      </c>
      <c r="M174" t="s">
        <v>25</v>
      </c>
      <c r="N174">
        <v>6</v>
      </c>
      <c r="O174">
        <v>31</v>
      </c>
      <c r="P174" t="s">
        <v>893</v>
      </c>
      <c r="Q174" t="s">
        <v>877</v>
      </c>
    </row>
    <row r="175" spans="1:17" x14ac:dyDescent="0.25">
      <c r="A175" s="15">
        <v>5</v>
      </c>
      <c r="B175" s="6" t="s">
        <v>62</v>
      </c>
      <c r="C175" s="4" t="s">
        <v>59</v>
      </c>
      <c r="D175" s="4" t="s">
        <v>60</v>
      </c>
      <c r="E175" s="4" t="s">
        <v>20</v>
      </c>
      <c r="F175" s="4">
        <v>45</v>
      </c>
      <c r="G175" s="4" t="s">
        <v>21</v>
      </c>
      <c r="H175" s="4" t="s">
        <v>22</v>
      </c>
      <c r="I175" s="4" t="s">
        <v>23</v>
      </c>
      <c r="J175" s="4">
        <v>34</v>
      </c>
      <c r="K175" s="4" t="s">
        <v>24</v>
      </c>
      <c r="L175" s="4">
        <v>1</v>
      </c>
      <c r="M175" s="4" t="s">
        <v>25</v>
      </c>
      <c r="N175" s="4">
        <v>8</v>
      </c>
      <c r="O175" s="4">
        <v>31</v>
      </c>
      <c r="P175" s="4" t="s">
        <v>61</v>
      </c>
      <c r="Q175" s="4" t="s">
        <v>27</v>
      </c>
    </row>
    <row r="176" spans="1:17" x14ac:dyDescent="0.25">
      <c r="A176">
        <v>6</v>
      </c>
      <c r="B176" s="1" t="s">
        <v>562</v>
      </c>
      <c r="C176" s="4" t="s">
        <v>63</v>
      </c>
      <c r="D176" s="4" t="s">
        <v>64</v>
      </c>
      <c r="E176" s="4" t="s">
        <v>20</v>
      </c>
      <c r="F176" s="4">
        <v>45</v>
      </c>
      <c r="G176" s="4" t="s">
        <v>21</v>
      </c>
      <c r="H176" s="4" t="s">
        <v>43</v>
      </c>
      <c r="I176" s="4" t="s">
        <v>44</v>
      </c>
      <c r="J176" s="4">
        <v>34</v>
      </c>
      <c r="K176" s="4" t="s">
        <v>24</v>
      </c>
      <c r="L176" s="4">
        <v>1</v>
      </c>
      <c r="M176" s="4" t="s">
        <v>25</v>
      </c>
      <c r="N176" s="4">
        <v>8</v>
      </c>
      <c r="O176" s="4">
        <v>31</v>
      </c>
      <c r="P176" s="4" t="s">
        <v>65</v>
      </c>
      <c r="Q176" s="4" t="s">
        <v>66</v>
      </c>
    </row>
    <row r="177" spans="1:17" x14ac:dyDescent="0.25">
      <c r="A177" s="23">
        <v>6</v>
      </c>
      <c r="B177" s="1" t="s">
        <v>597</v>
      </c>
      <c r="C177" t="s">
        <v>563</v>
      </c>
      <c r="D177" t="s">
        <v>564</v>
      </c>
      <c r="E177" t="s">
        <v>20</v>
      </c>
      <c r="F177">
        <v>45</v>
      </c>
      <c r="G177" t="s">
        <v>21</v>
      </c>
      <c r="H177" t="s">
        <v>565</v>
      </c>
      <c r="I177" t="s">
        <v>566</v>
      </c>
      <c r="J177">
        <v>54</v>
      </c>
      <c r="K177" t="s">
        <v>567</v>
      </c>
      <c r="L177">
        <v>1</v>
      </c>
      <c r="M177" t="s">
        <v>568</v>
      </c>
      <c r="O177">
        <v>30</v>
      </c>
      <c r="P177" t="s">
        <v>569</v>
      </c>
      <c r="Q177" t="s">
        <v>570</v>
      </c>
    </row>
    <row r="178" spans="1:17" x14ac:dyDescent="0.25">
      <c r="A178" s="15">
        <v>6</v>
      </c>
      <c r="B178" s="1" t="s">
        <v>601</v>
      </c>
      <c r="C178" t="s">
        <v>598</v>
      </c>
      <c r="D178" t="s">
        <v>599</v>
      </c>
      <c r="E178" t="s">
        <v>20</v>
      </c>
      <c r="F178">
        <v>45</v>
      </c>
      <c r="G178" t="s">
        <v>21</v>
      </c>
      <c r="H178" t="s">
        <v>395</v>
      </c>
      <c r="I178" t="s">
        <v>590</v>
      </c>
      <c r="J178">
        <v>121</v>
      </c>
      <c r="K178" t="s">
        <v>591</v>
      </c>
      <c r="L178">
        <v>1</v>
      </c>
      <c r="M178" t="s">
        <v>25</v>
      </c>
      <c r="N178">
        <v>2</v>
      </c>
      <c r="O178">
        <v>30</v>
      </c>
      <c r="P178" t="s">
        <v>600</v>
      </c>
      <c r="Q178" t="s">
        <v>593</v>
      </c>
    </row>
    <row r="179" spans="1:17" x14ac:dyDescent="0.25">
      <c r="A179" s="15">
        <v>15</v>
      </c>
      <c r="B179" s="1" t="s">
        <v>806</v>
      </c>
      <c r="C179" t="s">
        <v>307</v>
      </c>
      <c r="D179" t="s">
        <v>602</v>
      </c>
      <c r="E179" t="s">
        <v>20</v>
      </c>
      <c r="F179">
        <v>45</v>
      </c>
      <c r="G179" t="s">
        <v>21</v>
      </c>
      <c r="H179" t="s">
        <v>395</v>
      </c>
      <c r="I179" t="s">
        <v>590</v>
      </c>
      <c r="J179">
        <v>121</v>
      </c>
      <c r="K179" t="s">
        <v>591</v>
      </c>
      <c r="L179">
        <v>1</v>
      </c>
      <c r="M179" t="s">
        <v>25</v>
      </c>
      <c r="N179">
        <v>2</v>
      </c>
      <c r="O179">
        <v>30</v>
      </c>
      <c r="P179" t="s">
        <v>603</v>
      </c>
      <c r="Q179" t="s">
        <v>593</v>
      </c>
    </row>
    <row r="180" spans="1:17" x14ac:dyDescent="0.25">
      <c r="A180" s="17" t="s">
        <v>353</v>
      </c>
      <c r="B180" t="s">
        <v>165</v>
      </c>
      <c r="C180" t="s">
        <v>807</v>
      </c>
      <c r="D180" t="s">
        <v>609</v>
      </c>
      <c r="E180" t="s">
        <v>20</v>
      </c>
      <c r="F180">
        <v>45</v>
      </c>
      <c r="G180" t="s">
        <v>21</v>
      </c>
      <c r="H180" t="s">
        <v>100</v>
      </c>
      <c r="I180" t="s">
        <v>797</v>
      </c>
      <c r="J180">
        <v>70</v>
      </c>
      <c r="K180" t="s">
        <v>496</v>
      </c>
      <c r="L180">
        <v>1</v>
      </c>
      <c r="M180" t="s">
        <v>25</v>
      </c>
      <c r="N180">
        <v>4</v>
      </c>
      <c r="O180">
        <v>30</v>
      </c>
      <c r="P180" t="s">
        <v>808</v>
      </c>
      <c r="Q180" t="s">
        <v>799</v>
      </c>
    </row>
    <row r="181" spans="1:17" x14ac:dyDescent="0.25">
      <c r="A181">
        <v>1</v>
      </c>
      <c r="B181" s="1" t="s">
        <v>322</v>
      </c>
      <c r="C181" t="s">
        <v>29</v>
      </c>
      <c r="D181" t="s">
        <v>166</v>
      </c>
      <c r="E181" t="s">
        <v>20</v>
      </c>
      <c r="F181">
        <v>47</v>
      </c>
      <c r="G181" t="s">
        <v>21</v>
      </c>
      <c r="H181" t="s">
        <v>150</v>
      </c>
      <c r="I181" t="s">
        <v>44</v>
      </c>
      <c r="J181">
        <v>41</v>
      </c>
      <c r="K181" t="s">
        <v>24</v>
      </c>
      <c r="L181">
        <v>1</v>
      </c>
      <c r="M181" t="s">
        <v>25</v>
      </c>
      <c r="N181">
        <v>5</v>
      </c>
      <c r="O181">
        <v>30</v>
      </c>
      <c r="P181" t="s">
        <v>167</v>
      </c>
      <c r="Q181" t="s">
        <v>152</v>
      </c>
    </row>
    <row r="182" spans="1:17" x14ac:dyDescent="0.25">
      <c r="A182" s="20">
        <v>2</v>
      </c>
      <c r="B182" s="1" t="s">
        <v>826</v>
      </c>
      <c r="C182" t="s">
        <v>323</v>
      </c>
      <c r="D182" t="s">
        <v>324</v>
      </c>
      <c r="E182" t="s">
        <v>20</v>
      </c>
      <c r="F182">
        <v>45</v>
      </c>
      <c r="G182" t="s">
        <v>21</v>
      </c>
      <c r="H182" t="s">
        <v>307</v>
      </c>
      <c r="I182" t="s">
        <v>308</v>
      </c>
      <c r="J182">
        <v>3143</v>
      </c>
      <c r="K182" t="s">
        <v>309</v>
      </c>
      <c r="L182">
        <v>1</v>
      </c>
      <c r="M182" t="s">
        <v>25</v>
      </c>
      <c r="N182">
        <v>5</v>
      </c>
      <c r="O182">
        <v>30</v>
      </c>
      <c r="P182" t="s">
        <v>325</v>
      </c>
      <c r="Q182" t="str">
        <f>VLOOKUP(J:J,[5]Sheet2!A$1:B$65536,2,0)</f>
        <v>OŠ Ivan Benković</v>
      </c>
    </row>
    <row r="183" spans="1:17" x14ac:dyDescent="0.25">
      <c r="A183" s="15">
        <v>4</v>
      </c>
      <c r="B183" t="s">
        <v>168</v>
      </c>
      <c r="C183" t="s">
        <v>827</v>
      </c>
      <c r="D183" t="s">
        <v>828</v>
      </c>
      <c r="E183" t="s">
        <v>20</v>
      </c>
      <c r="F183">
        <v>45</v>
      </c>
      <c r="G183" t="s">
        <v>21</v>
      </c>
      <c r="H183" t="s">
        <v>171</v>
      </c>
      <c r="I183" t="s">
        <v>813</v>
      </c>
      <c r="J183">
        <v>2</v>
      </c>
      <c r="K183" t="s">
        <v>580</v>
      </c>
      <c r="L183">
        <v>1</v>
      </c>
      <c r="M183" t="s">
        <v>25</v>
      </c>
      <c r="N183">
        <v>4</v>
      </c>
      <c r="O183">
        <v>30</v>
      </c>
      <c r="P183" t="s">
        <v>298</v>
      </c>
      <c r="Q183" t="s">
        <v>815</v>
      </c>
    </row>
    <row r="184" spans="1:17" x14ac:dyDescent="0.25">
      <c r="A184" s="15">
        <v>6</v>
      </c>
      <c r="B184" s="24" t="s">
        <v>510</v>
      </c>
      <c r="C184" t="s">
        <v>169</v>
      </c>
      <c r="D184" t="s">
        <v>170</v>
      </c>
      <c r="E184" t="s">
        <v>20</v>
      </c>
      <c r="F184">
        <v>47</v>
      </c>
      <c r="G184" t="s">
        <v>21</v>
      </c>
      <c r="H184" t="s">
        <v>171</v>
      </c>
      <c r="I184" t="s">
        <v>172</v>
      </c>
      <c r="J184">
        <v>41</v>
      </c>
      <c r="K184" t="s">
        <v>24</v>
      </c>
      <c r="L184">
        <v>1</v>
      </c>
      <c r="M184" t="s">
        <v>25</v>
      </c>
      <c r="N184">
        <v>6</v>
      </c>
      <c r="O184">
        <v>30</v>
      </c>
      <c r="P184" t="s">
        <v>173</v>
      </c>
      <c r="Q184" t="s">
        <v>152</v>
      </c>
    </row>
    <row r="185" spans="1:17" x14ac:dyDescent="0.25">
      <c r="A185" s="23">
        <v>7</v>
      </c>
      <c r="B185" s="1" t="s">
        <v>646</v>
      </c>
      <c r="C185" s="25" t="s">
        <v>217</v>
      </c>
      <c r="D185" s="25" t="s">
        <v>511</v>
      </c>
      <c r="E185" s="25" t="s">
        <v>20</v>
      </c>
      <c r="F185" s="25">
        <v>45</v>
      </c>
      <c r="G185" s="25" t="s">
        <v>21</v>
      </c>
      <c r="H185" s="25" t="s">
        <v>494</v>
      </c>
      <c r="I185" s="25" t="s">
        <v>495</v>
      </c>
      <c r="J185" s="25">
        <v>63</v>
      </c>
      <c r="K185" s="25" t="s">
        <v>496</v>
      </c>
      <c r="L185" s="25">
        <v>1</v>
      </c>
      <c r="M185" s="25" t="s">
        <v>25</v>
      </c>
      <c r="N185" s="25">
        <v>5</v>
      </c>
      <c r="O185" s="25">
        <v>30</v>
      </c>
      <c r="P185" s="25" t="s">
        <v>512</v>
      </c>
      <c r="Q185" s="25" t="str">
        <f>VLOOKUP(J:J,[6]Sheet2!A$1:B$65536,2,0)</f>
        <v>I. osnovna škola - Vrbovec</v>
      </c>
    </row>
    <row r="186" spans="1:17" x14ac:dyDescent="0.25">
      <c r="A186" s="15">
        <v>7</v>
      </c>
      <c r="B186" s="1" t="s">
        <v>788</v>
      </c>
      <c r="C186" t="s">
        <v>647</v>
      </c>
      <c r="D186" t="s">
        <v>648</v>
      </c>
      <c r="E186" t="s">
        <v>20</v>
      </c>
      <c r="F186">
        <v>45</v>
      </c>
      <c r="G186" t="s">
        <v>21</v>
      </c>
      <c r="H186" t="s">
        <v>628</v>
      </c>
      <c r="I186" t="s">
        <v>629</v>
      </c>
      <c r="J186" s="14">
        <v>27</v>
      </c>
      <c r="K186" t="s">
        <v>630</v>
      </c>
      <c r="L186">
        <v>1</v>
      </c>
      <c r="M186" t="s">
        <v>25</v>
      </c>
      <c r="N186">
        <v>6</v>
      </c>
      <c r="O186">
        <v>30</v>
      </c>
      <c r="P186" t="s">
        <v>649</v>
      </c>
      <c r="Q186" t="s">
        <v>631</v>
      </c>
    </row>
    <row r="187" spans="1:17" x14ac:dyDescent="0.25">
      <c r="A187" s="15">
        <v>9</v>
      </c>
      <c r="B187" s="19" t="s">
        <v>354</v>
      </c>
      <c r="C187" t="s">
        <v>595</v>
      </c>
      <c r="D187" t="s">
        <v>789</v>
      </c>
      <c r="E187" t="s">
        <v>20</v>
      </c>
      <c r="F187">
        <v>45</v>
      </c>
      <c r="G187" t="s">
        <v>790</v>
      </c>
      <c r="H187" t="s">
        <v>665</v>
      </c>
      <c r="I187" t="s">
        <v>751</v>
      </c>
      <c r="J187">
        <v>38</v>
      </c>
      <c r="K187" t="s">
        <v>746</v>
      </c>
      <c r="L187">
        <v>21</v>
      </c>
      <c r="M187" t="s">
        <v>25</v>
      </c>
      <c r="N187">
        <v>6</v>
      </c>
      <c r="O187">
        <v>30</v>
      </c>
      <c r="Q187" t="s">
        <v>747</v>
      </c>
    </row>
    <row r="188" spans="1:17" x14ac:dyDescent="0.25">
      <c r="A188" s="15">
        <v>12</v>
      </c>
      <c r="B188">
        <v>93617244517</v>
      </c>
      <c r="C188" s="4" t="s">
        <v>355</v>
      </c>
      <c r="D188" s="4" t="s">
        <v>329</v>
      </c>
      <c r="E188" s="4" t="s">
        <v>20</v>
      </c>
      <c r="F188" s="18">
        <v>45</v>
      </c>
      <c r="G188" s="17" t="s">
        <v>330</v>
      </c>
      <c r="H188" s="4" t="s">
        <v>33</v>
      </c>
      <c r="I188" s="4" t="s">
        <v>331</v>
      </c>
      <c r="J188" s="17">
        <v>83</v>
      </c>
      <c r="K188" s="4" t="s">
        <v>332</v>
      </c>
      <c r="L188" s="18">
        <v>1</v>
      </c>
      <c r="M188" s="4" t="s">
        <v>25</v>
      </c>
      <c r="N188" s="17" t="s">
        <v>349</v>
      </c>
      <c r="O188" s="18">
        <v>30</v>
      </c>
      <c r="P188" s="4" t="s">
        <v>356</v>
      </c>
      <c r="Q188" s="4" t="s">
        <v>334</v>
      </c>
    </row>
    <row r="189" spans="1:17" x14ac:dyDescent="0.25">
      <c r="A189" s="17" t="s">
        <v>357</v>
      </c>
      <c r="B189" s="21" t="s">
        <v>467</v>
      </c>
      <c r="C189" t="s">
        <v>134</v>
      </c>
      <c r="D189" t="s">
        <v>135</v>
      </c>
      <c r="E189" t="s">
        <v>20</v>
      </c>
      <c r="F189">
        <v>45</v>
      </c>
      <c r="G189" t="s">
        <v>21</v>
      </c>
      <c r="H189" t="s">
        <v>136</v>
      </c>
      <c r="I189" t="s">
        <v>137</v>
      </c>
      <c r="J189">
        <v>4</v>
      </c>
      <c r="K189" t="s">
        <v>138</v>
      </c>
      <c r="L189">
        <v>21</v>
      </c>
      <c r="M189" t="s">
        <v>25</v>
      </c>
      <c r="N189">
        <v>1</v>
      </c>
      <c r="O189">
        <v>29</v>
      </c>
      <c r="P189" t="s">
        <v>139</v>
      </c>
      <c r="Q189" t="s">
        <v>140</v>
      </c>
    </row>
    <row r="190" spans="1:17" x14ac:dyDescent="0.25">
      <c r="A190">
        <v>2</v>
      </c>
      <c r="B190" s="1" t="s">
        <v>622</v>
      </c>
      <c r="C190" s="22" t="s">
        <v>128</v>
      </c>
      <c r="D190" s="22" t="s">
        <v>460</v>
      </c>
      <c r="E190" s="22" t="s">
        <v>20</v>
      </c>
      <c r="F190" s="22">
        <v>45</v>
      </c>
      <c r="G190" s="22" t="s">
        <v>21</v>
      </c>
      <c r="H190" s="22" t="s">
        <v>401</v>
      </c>
      <c r="I190" s="22" t="s">
        <v>456</v>
      </c>
      <c r="J190" s="22">
        <v>91</v>
      </c>
      <c r="K190" s="22" t="s">
        <v>457</v>
      </c>
      <c r="L190" s="22">
        <v>1</v>
      </c>
      <c r="M190" s="22" t="s">
        <v>25</v>
      </c>
      <c r="N190" s="22">
        <v>2</v>
      </c>
      <c r="O190" s="22">
        <v>29</v>
      </c>
      <c r="P190" s="22" t="s">
        <v>461</v>
      </c>
      <c r="Q190" s="22" t="s">
        <v>459</v>
      </c>
    </row>
    <row r="191" spans="1:17" x14ac:dyDescent="0.25">
      <c r="A191" s="15">
        <v>4</v>
      </c>
      <c r="B191" s="1" t="s">
        <v>719</v>
      </c>
      <c r="C191" t="s">
        <v>98</v>
      </c>
      <c r="D191" t="s">
        <v>623</v>
      </c>
      <c r="E191" t="s">
        <v>20</v>
      </c>
      <c r="F191">
        <v>45</v>
      </c>
      <c r="G191" t="s">
        <v>21</v>
      </c>
      <c r="H191" t="s">
        <v>610</v>
      </c>
      <c r="I191" t="s">
        <v>611</v>
      </c>
      <c r="J191">
        <v>113</v>
      </c>
      <c r="K191" t="s">
        <v>612</v>
      </c>
      <c r="L191">
        <v>1</v>
      </c>
      <c r="M191" t="s">
        <v>25</v>
      </c>
      <c r="N191">
        <v>4</v>
      </c>
      <c r="O191">
        <v>29</v>
      </c>
      <c r="P191" t="s">
        <v>624</v>
      </c>
    </row>
    <row r="192" spans="1:17" x14ac:dyDescent="0.25">
      <c r="A192" s="15">
        <v>5</v>
      </c>
      <c r="B192" s="24" t="s">
        <v>513</v>
      </c>
      <c r="C192" t="s">
        <v>148</v>
      </c>
      <c r="D192" t="s">
        <v>720</v>
      </c>
      <c r="E192" t="s">
        <v>20</v>
      </c>
      <c r="F192">
        <v>45</v>
      </c>
      <c r="G192" t="s">
        <v>21</v>
      </c>
      <c r="H192" t="s">
        <v>401</v>
      </c>
      <c r="I192" t="s">
        <v>701</v>
      </c>
      <c r="J192" s="14">
        <v>51</v>
      </c>
      <c r="K192" t="s">
        <v>24</v>
      </c>
      <c r="L192">
        <v>1</v>
      </c>
      <c r="M192" t="s">
        <v>25</v>
      </c>
      <c r="N192">
        <v>5</v>
      </c>
      <c r="O192">
        <v>29</v>
      </c>
      <c r="P192" t="s">
        <v>721</v>
      </c>
      <c r="Q192" t="s">
        <v>703</v>
      </c>
    </row>
    <row r="193" spans="1:17" x14ac:dyDescent="0.25">
      <c r="A193" s="15">
        <v>6</v>
      </c>
      <c r="B193" s="1" t="s">
        <v>894</v>
      </c>
      <c r="C193" s="25" t="s">
        <v>514</v>
      </c>
      <c r="D193" s="25" t="s">
        <v>515</v>
      </c>
      <c r="E193" s="25" t="s">
        <v>20</v>
      </c>
      <c r="F193" s="25">
        <v>45</v>
      </c>
      <c r="G193" s="25" t="s">
        <v>21</v>
      </c>
      <c r="H193" s="25" t="s">
        <v>494</v>
      </c>
      <c r="I193" s="25" t="s">
        <v>495</v>
      </c>
      <c r="J193" s="25">
        <v>63</v>
      </c>
      <c r="K193" s="25" t="s">
        <v>496</v>
      </c>
      <c r="L193" s="25">
        <v>1</v>
      </c>
      <c r="M193" s="25" t="s">
        <v>25</v>
      </c>
      <c r="N193" s="25">
        <v>6</v>
      </c>
      <c r="O193" s="25">
        <v>29</v>
      </c>
      <c r="P193" s="25" t="s">
        <v>516</v>
      </c>
      <c r="Q193" s="25" t="str">
        <f>VLOOKUP(J:J,[6]Sheet2!A$1:B$65536,2,0)</f>
        <v>I. osnovna škola - Vrbovec</v>
      </c>
    </row>
    <row r="194" spans="1:17" x14ac:dyDescent="0.25">
      <c r="A194">
        <v>7</v>
      </c>
      <c r="B194" s="1" t="s">
        <v>770</v>
      </c>
      <c r="C194" t="s">
        <v>37</v>
      </c>
      <c r="D194" t="s">
        <v>895</v>
      </c>
      <c r="E194" t="s">
        <v>20</v>
      </c>
      <c r="F194">
        <v>45</v>
      </c>
      <c r="G194" t="s">
        <v>21</v>
      </c>
      <c r="H194" t="s">
        <v>873</v>
      </c>
      <c r="I194" t="s">
        <v>874</v>
      </c>
      <c r="J194" s="14">
        <v>80</v>
      </c>
      <c r="K194" t="s">
        <v>875</v>
      </c>
      <c r="L194">
        <v>1</v>
      </c>
      <c r="M194" t="s">
        <v>25</v>
      </c>
      <c r="N194">
        <v>7</v>
      </c>
      <c r="O194">
        <v>29</v>
      </c>
      <c r="P194" t="s">
        <v>896</v>
      </c>
      <c r="Q194" t="s">
        <v>877</v>
      </c>
    </row>
    <row r="195" spans="1:17" x14ac:dyDescent="0.25">
      <c r="A195" s="15">
        <v>7</v>
      </c>
      <c r="B195" s="1" t="s">
        <v>781</v>
      </c>
      <c r="C195" t="s">
        <v>771</v>
      </c>
      <c r="D195" t="s">
        <v>772</v>
      </c>
      <c r="E195" t="s">
        <v>20</v>
      </c>
      <c r="F195">
        <v>45</v>
      </c>
      <c r="G195" t="s">
        <v>773</v>
      </c>
      <c r="H195" t="s">
        <v>761</v>
      </c>
      <c r="I195" t="s">
        <v>745</v>
      </c>
      <c r="J195">
        <v>38</v>
      </c>
      <c r="K195" t="s">
        <v>746</v>
      </c>
      <c r="L195">
        <v>21</v>
      </c>
      <c r="M195" t="s">
        <v>25</v>
      </c>
      <c r="N195">
        <v>7</v>
      </c>
      <c r="O195">
        <v>29</v>
      </c>
      <c r="Q195" t="s">
        <v>747</v>
      </c>
    </row>
    <row r="196" spans="1:17" x14ac:dyDescent="0.25">
      <c r="A196" s="23">
        <v>8</v>
      </c>
      <c r="B196" s="19" t="s">
        <v>358</v>
      </c>
      <c r="C196" t="s">
        <v>436</v>
      </c>
      <c r="D196" t="s">
        <v>782</v>
      </c>
      <c r="E196" t="s">
        <v>20</v>
      </c>
      <c r="F196">
        <v>45</v>
      </c>
      <c r="G196" t="s">
        <v>783</v>
      </c>
      <c r="H196" t="s">
        <v>665</v>
      </c>
      <c r="I196" t="s">
        <v>751</v>
      </c>
      <c r="J196">
        <v>38</v>
      </c>
      <c r="K196" t="s">
        <v>746</v>
      </c>
      <c r="L196">
        <v>21</v>
      </c>
      <c r="M196" t="s">
        <v>25</v>
      </c>
      <c r="N196">
        <v>7</v>
      </c>
      <c r="O196">
        <v>29</v>
      </c>
      <c r="Q196" t="s">
        <v>747</v>
      </c>
    </row>
    <row r="197" spans="1:17" x14ac:dyDescent="0.25">
      <c r="A197" s="23">
        <v>9</v>
      </c>
      <c r="B197">
        <v>93732988997</v>
      </c>
      <c r="C197" s="4" t="s">
        <v>359</v>
      </c>
      <c r="D197" s="4" t="s">
        <v>360</v>
      </c>
      <c r="E197" s="4" t="s">
        <v>20</v>
      </c>
      <c r="F197" s="18">
        <v>45</v>
      </c>
      <c r="G197" s="17" t="s">
        <v>330</v>
      </c>
      <c r="H197" s="4" t="s">
        <v>33</v>
      </c>
      <c r="I197" s="4" t="s">
        <v>331</v>
      </c>
      <c r="J197" s="17">
        <v>83</v>
      </c>
      <c r="K197" s="4" t="s">
        <v>332</v>
      </c>
      <c r="L197" s="18">
        <v>1</v>
      </c>
      <c r="M197" s="4" t="s">
        <v>25</v>
      </c>
      <c r="N197" s="17" t="s">
        <v>353</v>
      </c>
      <c r="O197" s="18">
        <v>29</v>
      </c>
      <c r="P197" s="4" t="s">
        <v>361</v>
      </c>
      <c r="Q197" s="4" t="s">
        <v>334</v>
      </c>
    </row>
    <row r="198" spans="1:17" x14ac:dyDescent="0.25">
      <c r="A198" s="5">
        <v>11</v>
      </c>
      <c r="B198" s="1" t="s">
        <v>484</v>
      </c>
      <c r="C198" t="s">
        <v>141</v>
      </c>
      <c r="D198" t="s">
        <v>142</v>
      </c>
      <c r="E198" t="s">
        <v>20</v>
      </c>
      <c r="F198">
        <v>45</v>
      </c>
      <c r="G198" t="s">
        <v>21</v>
      </c>
      <c r="H198" t="s">
        <v>136</v>
      </c>
      <c r="I198" t="s">
        <v>137</v>
      </c>
      <c r="J198">
        <v>4</v>
      </c>
      <c r="K198" t="s">
        <v>138</v>
      </c>
      <c r="L198">
        <v>21</v>
      </c>
      <c r="M198" t="s">
        <v>25</v>
      </c>
      <c r="N198">
        <v>2</v>
      </c>
      <c r="O198">
        <v>28</v>
      </c>
      <c r="P198" t="s">
        <v>143</v>
      </c>
      <c r="Q198" t="s">
        <v>140</v>
      </c>
    </row>
    <row r="199" spans="1:17" x14ac:dyDescent="0.25">
      <c r="A199" s="5">
        <v>12</v>
      </c>
      <c r="B199" s="1" t="s">
        <v>195</v>
      </c>
      <c r="C199" t="s">
        <v>33</v>
      </c>
      <c r="D199" t="s">
        <v>485</v>
      </c>
      <c r="E199" t="s">
        <v>20</v>
      </c>
      <c r="F199">
        <v>45</v>
      </c>
      <c r="G199" t="s">
        <v>21</v>
      </c>
      <c r="H199" t="s">
        <v>473</v>
      </c>
      <c r="I199" t="s">
        <v>474</v>
      </c>
      <c r="J199">
        <v>116</v>
      </c>
      <c r="K199" t="s">
        <v>475</v>
      </c>
      <c r="L199">
        <v>21</v>
      </c>
      <c r="M199" t="s">
        <v>25</v>
      </c>
      <c r="N199">
        <v>4</v>
      </c>
      <c r="O199">
        <v>28</v>
      </c>
      <c r="P199" t="s">
        <v>486</v>
      </c>
      <c r="Q199" t="str">
        <f>VLOOKUP(J:J,[4]Sheet2!A$1:B$65536,2,0)</f>
        <v>OŠ Kardinal Alojzije Stepinac</v>
      </c>
    </row>
    <row r="200" spans="1:17" x14ac:dyDescent="0.25">
      <c r="A200" s="15">
        <v>12</v>
      </c>
      <c r="B200" s="1" t="s">
        <v>199</v>
      </c>
      <c r="C200" t="s">
        <v>196</v>
      </c>
      <c r="D200" t="s">
        <v>197</v>
      </c>
      <c r="E200" t="s">
        <v>20</v>
      </c>
      <c r="F200">
        <v>45</v>
      </c>
      <c r="G200" t="s">
        <v>21</v>
      </c>
      <c r="H200" t="s">
        <v>186</v>
      </c>
      <c r="I200" t="s">
        <v>44</v>
      </c>
      <c r="J200">
        <v>48</v>
      </c>
      <c r="K200" t="s">
        <v>182</v>
      </c>
      <c r="L200">
        <v>1</v>
      </c>
      <c r="M200" t="s">
        <v>25</v>
      </c>
      <c r="N200">
        <v>5</v>
      </c>
      <c r="O200">
        <v>28</v>
      </c>
      <c r="P200" t="s">
        <v>198</v>
      </c>
      <c r="Q200" t="str">
        <f>VLOOKUP(J:J,[1]Sheet2!A$1:B$65536,2,0)</f>
        <v>OŠ Nikole Hribara</v>
      </c>
    </row>
    <row r="201" spans="1:17" x14ac:dyDescent="0.25">
      <c r="A201" s="17" t="s">
        <v>330</v>
      </c>
      <c r="B201" t="s">
        <v>174</v>
      </c>
      <c r="C201" t="s">
        <v>200</v>
      </c>
      <c r="D201" t="s">
        <v>201</v>
      </c>
      <c r="E201" t="s">
        <v>20</v>
      </c>
      <c r="F201">
        <v>45</v>
      </c>
      <c r="G201" t="s">
        <v>21</v>
      </c>
      <c r="H201" t="s">
        <v>180</v>
      </c>
      <c r="I201" t="s">
        <v>181</v>
      </c>
      <c r="J201">
        <v>48</v>
      </c>
      <c r="K201" t="s">
        <v>182</v>
      </c>
      <c r="L201">
        <v>1</v>
      </c>
      <c r="M201" t="s">
        <v>25</v>
      </c>
      <c r="N201">
        <v>5</v>
      </c>
      <c r="O201">
        <v>28</v>
      </c>
      <c r="P201" t="s">
        <v>202</v>
      </c>
      <c r="Q201" t="str">
        <f>VLOOKUP(J:J,[1]Sheet2!A$1:B$65536,2,0)</f>
        <v>OŠ Nikole Hribara</v>
      </c>
    </row>
    <row r="202" spans="1:17" x14ac:dyDescent="0.25">
      <c r="A202" s="15">
        <v>2</v>
      </c>
      <c r="B202" s="1" t="s">
        <v>650</v>
      </c>
      <c r="C202" t="s">
        <v>175</v>
      </c>
      <c r="D202" t="s">
        <v>176</v>
      </c>
      <c r="E202" t="s">
        <v>20</v>
      </c>
      <c r="F202">
        <v>47</v>
      </c>
      <c r="G202" t="s">
        <v>21</v>
      </c>
      <c r="H202" t="s">
        <v>171</v>
      </c>
      <c r="I202" t="s">
        <v>172</v>
      </c>
      <c r="J202">
        <v>41</v>
      </c>
      <c r="K202" t="s">
        <v>24</v>
      </c>
      <c r="L202">
        <v>1</v>
      </c>
      <c r="M202" t="s">
        <v>25</v>
      </c>
      <c r="N202">
        <v>7</v>
      </c>
      <c r="O202">
        <v>28</v>
      </c>
      <c r="P202" t="s">
        <v>177</v>
      </c>
      <c r="Q202" t="s">
        <v>152</v>
      </c>
    </row>
    <row r="203" spans="1:17" x14ac:dyDescent="0.25">
      <c r="A203" s="15">
        <v>4</v>
      </c>
      <c r="B203" s="24" t="s">
        <v>517</v>
      </c>
      <c r="C203" t="s">
        <v>651</v>
      </c>
      <c r="D203" t="s">
        <v>652</v>
      </c>
      <c r="E203" t="s">
        <v>20</v>
      </c>
      <c r="F203">
        <v>45</v>
      </c>
      <c r="G203" t="s">
        <v>21</v>
      </c>
      <c r="H203" t="s">
        <v>628</v>
      </c>
      <c r="I203" t="s">
        <v>629</v>
      </c>
      <c r="J203">
        <v>27</v>
      </c>
      <c r="K203" t="s">
        <v>630</v>
      </c>
      <c r="L203">
        <v>1</v>
      </c>
      <c r="M203" t="s">
        <v>25</v>
      </c>
      <c r="N203">
        <v>7</v>
      </c>
      <c r="O203">
        <v>28</v>
      </c>
      <c r="P203" t="s">
        <v>653</v>
      </c>
      <c r="Q203" t="s">
        <v>631</v>
      </c>
    </row>
    <row r="204" spans="1:17" x14ac:dyDescent="0.25">
      <c r="A204" s="15">
        <v>4</v>
      </c>
      <c r="B204" s="30" t="s">
        <v>521</v>
      </c>
      <c r="C204" s="25" t="s">
        <v>518</v>
      </c>
      <c r="D204" s="25" t="s">
        <v>519</v>
      </c>
      <c r="E204" s="25" t="s">
        <v>20</v>
      </c>
      <c r="F204" s="25">
        <v>45</v>
      </c>
      <c r="G204" s="25" t="s">
        <v>21</v>
      </c>
      <c r="H204" s="25" t="s">
        <v>494</v>
      </c>
      <c r="I204" s="25" t="s">
        <v>495</v>
      </c>
      <c r="J204" s="25">
        <v>63</v>
      </c>
      <c r="K204" s="25" t="s">
        <v>496</v>
      </c>
      <c r="L204" s="25">
        <v>1</v>
      </c>
      <c r="M204" s="25" t="s">
        <v>25</v>
      </c>
      <c r="N204" s="25">
        <v>7</v>
      </c>
      <c r="O204" s="25">
        <v>28</v>
      </c>
      <c r="P204" s="25" t="s">
        <v>520</v>
      </c>
      <c r="Q204" s="25" t="str">
        <f>VLOOKUP(J:J,[6]Sheet2!A$1:B$65536,2,0)</f>
        <v>I. osnovna škola - Vrbovec</v>
      </c>
    </row>
    <row r="205" spans="1:17" x14ac:dyDescent="0.25">
      <c r="A205" s="15">
        <v>6</v>
      </c>
      <c r="B205" s="6" t="s">
        <v>67</v>
      </c>
      <c r="C205" s="25" t="s">
        <v>522</v>
      </c>
      <c r="D205" s="25" t="s">
        <v>523</v>
      </c>
      <c r="E205" s="25" t="s">
        <v>20</v>
      </c>
      <c r="F205" s="25">
        <v>45</v>
      </c>
      <c r="G205" s="25" t="s">
        <v>21</v>
      </c>
      <c r="H205" s="25" t="s">
        <v>494</v>
      </c>
      <c r="I205" s="25" t="s">
        <v>495</v>
      </c>
      <c r="J205" s="25">
        <v>63</v>
      </c>
      <c r="K205" s="25" t="s">
        <v>496</v>
      </c>
      <c r="L205" s="25">
        <v>1</v>
      </c>
      <c r="M205" s="25" t="s">
        <v>25</v>
      </c>
      <c r="N205" s="25">
        <v>7</v>
      </c>
      <c r="O205" s="25">
        <v>28</v>
      </c>
      <c r="P205" s="25" t="s">
        <v>524</v>
      </c>
      <c r="Q205" s="25" t="str">
        <f>VLOOKUP(J:J,[6]Sheet2!A$1:B$65536,2,0)</f>
        <v>I. osnovna škola - Vrbovec</v>
      </c>
    </row>
    <row r="206" spans="1:17" x14ac:dyDescent="0.25">
      <c r="A206" s="15">
        <v>7</v>
      </c>
      <c r="B206" s="6" t="s">
        <v>285</v>
      </c>
      <c r="C206" s="4" t="s">
        <v>68</v>
      </c>
      <c r="D206" s="4" t="s">
        <v>69</v>
      </c>
      <c r="E206" s="4" t="s">
        <v>20</v>
      </c>
      <c r="F206" s="4">
        <v>45</v>
      </c>
      <c r="G206" s="4" t="s">
        <v>21</v>
      </c>
      <c r="H206" s="4" t="s">
        <v>43</v>
      </c>
      <c r="I206" s="4" t="s">
        <v>44</v>
      </c>
      <c r="J206" s="4">
        <v>34</v>
      </c>
      <c r="K206" s="4" t="s">
        <v>24</v>
      </c>
      <c r="L206" s="4">
        <v>1</v>
      </c>
      <c r="M206" s="4" t="s">
        <v>25</v>
      </c>
      <c r="N206" s="4">
        <v>9</v>
      </c>
      <c r="O206" s="4">
        <v>28</v>
      </c>
      <c r="P206" s="4" t="s">
        <v>70</v>
      </c>
      <c r="Q206" s="4" t="s">
        <v>66</v>
      </c>
    </row>
    <row r="207" spans="1:17" x14ac:dyDescent="0.25">
      <c r="A207" s="15">
        <v>7</v>
      </c>
      <c r="B207" s="1" t="s">
        <v>285</v>
      </c>
      <c r="C207" s="4" t="s">
        <v>286</v>
      </c>
      <c r="D207" s="4" t="s">
        <v>287</v>
      </c>
      <c r="E207" s="4" t="s">
        <v>244</v>
      </c>
      <c r="F207" s="4">
        <v>45</v>
      </c>
      <c r="G207" s="4" t="s">
        <v>21</v>
      </c>
      <c r="H207" s="4" t="s">
        <v>267</v>
      </c>
      <c r="I207" s="4" t="s">
        <v>246</v>
      </c>
      <c r="J207" s="4" t="s">
        <v>237</v>
      </c>
      <c r="K207" s="4" t="s">
        <v>238</v>
      </c>
      <c r="L207" s="4">
        <v>1</v>
      </c>
      <c r="M207" s="4" t="s">
        <v>25</v>
      </c>
      <c r="N207" s="4">
        <v>8</v>
      </c>
      <c r="O207" s="4">
        <v>28</v>
      </c>
      <c r="P207" s="4" t="s">
        <v>288</v>
      </c>
      <c r="Q207" s="4" t="s">
        <v>240</v>
      </c>
    </row>
    <row r="208" spans="1:17" x14ac:dyDescent="0.25">
      <c r="A208" s="15">
        <v>8</v>
      </c>
      <c r="B208" s="19"/>
      <c r="C208" t="s">
        <v>286</v>
      </c>
      <c r="D208" t="s">
        <v>287</v>
      </c>
      <c r="E208" t="s">
        <v>244</v>
      </c>
      <c r="F208">
        <v>45</v>
      </c>
      <c r="G208" t="s">
        <v>21</v>
      </c>
      <c r="H208" t="s">
        <v>267</v>
      </c>
      <c r="I208" t="s">
        <v>246</v>
      </c>
      <c r="J208" t="s">
        <v>237</v>
      </c>
      <c r="K208" t="s">
        <v>238</v>
      </c>
      <c r="L208">
        <v>1</v>
      </c>
      <c r="M208" t="s">
        <v>25</v>
      </c>
      <c r="N208">
        <v>9</v>
      </c>
      <c r="O208">
        <v>28</v>
      </c>
      <c r="P208" t="s">
        <v>288</v>
      </c>
      <c r="Q208" t="s">
        <v>240</v>
      </c>
    </row>
    <row r="209" spans="1:17" x14ac:dyDescent="0.25">
      <c r="A209" s="15">
        <v>9</v>
      </c>
      <c r="B209" s="1" t="s">
        <v>571</v>
      </c>
      <c r="C209" s="4" t="s">
        <v>355</v>
      </c>
      <c r="D209" s="4" t="s">
        <v>362</v>
      </c>
      <c r="E209" s="4" t="s">
        <v>20</v>
      </c>
      <c r="F209" s="18">
        <v>45</v>
      </c>
      <c r="G209" s="17" t="s">
        <v>330</v>
      </c>
      <c r="H209" s="4" t="s">
        <v>33</v>
      </c>
      <c r="I209" s="4" t="s">
        <v>331</v>
      </c>
      <c r="J209" s="17">
        <v>83</v>
      </c>
      <c r="K209" s="4" t="s">
        <v>332</v>
      </c>
      <c r="L209" s="18">
        <v>1</v>
      </c>
      <c r="M209" s="4" t="s">
        <v>25</v>
      </c>
      <c r="N209" s="17" t="s">
        <v>357</v>
      </c>
      <c r="O209" s="18">
        <v>28</v>
      </c>
      <c r="P209" s="4" t="s">
        <v>363</v>
      </c>
      <c r="Q209" s="4" t="s">
        <v>334</v>
      </c>
    </row>
    <row r="210" spans="1:17" x14ac:dyDescent="0.25">
      <c r="A210" s="23">
        <v>10</v>
      </c>
      <c r="B210" s="1" t="s">
        <v>555</v>
      </c>
      <c r="C210" t="s">
        <v>572</v>
      </c>
      <c r="D210" t="s">
        <v>573</v>
      </c>
      <c r="E210" t="s">
        <v>20</v>
      </c>
      <c r="F210">
        <v>45</v>
      </c>
      <c r="G210" t="s">
        <v>21</v>
      </c>
      <c r="H210" t="s">
        <v>565</v>
      </c>
      <c r="I210" t="s">
        <v>566</v>
      </c>
      <c r="J210">
        <v>54</v>
      </c>
      <c r="K210" t="s">
        <v>567</v>
      </c>
      <c r="L210">
        <v>1</v>
      </c>
      <c r="M210" t="s">
        <v>568</v>
      </c>
      <c r="O210">
        <v>27</v>
      </c>
      <c r="P210" t="s">
        <v>574</v>
      </c>
      <c r="Q210" t="s">
        <v>570</v>
      </c>
    </row>
    <row r="211" spans="1:17" x14ac:dyDescent="0.25">
      <c r="A211" s="15">
        <v>14</v>
      </c>
      <c r="C211" t="s">
        <v>556</v>
      </c>
      <c r="D211" t="s">
        <v>557</v>
      </c>
      <c r="E211" t="s">
        <v>20</v>
      </c>
      <c r="F211">
        <v>45</v>
      </c>
      <c r="G211" t="s">
        <v>21</v>
      </c>
      <c r="H211" t="s">
        <v>169</v>
      </c>
      <c r="I211" t="s">
        <v>545</v>
      </c>
      <c r="J211">
        <v>94</v>
      </c>
      <c r="K211" t="s">
        <v>546</v>
      </c>
      <c r="L211">
        <v>1</v>
      </c>
      <c r="M211" t="s">
        <v>25</v>
      </c>
      <c r="N211">
        <v>4</v>
      </c>
      <c r="O211">
        <v>27</v>
      </c>
      <c r="P211" t="s">
        <v>558</v>
      </c>
      <c r="Q211" t="s">
        <v>548</v>
      </c>
    </row>
    <row r="212" spans="1:17" x14ac:dyDescent="0.25">
      <c r="A212" s="15">
        <v>5</v>
      </c>
      <c r="B212" s="1">
        <v>36360928618</v>
      </c>
      <c r="C212" t="s">
        <v>988</v>
      </c>
      <c r="D212" t="s">
        <v>989</v>
      </c>
      <c r="E212" t="s">
        <v>20</v>
      </c>
      <c r="F212">
        <v>45</v>
      </c>
      <c r="G212" t="s">
        <v>21</v>
      </c>
      <c r="H212" t="s">
        <v>979</v>
      </c>
      <c r="I212" t="s">
        <v>980</v>
      </c>
      <c r="J212">
        <v>110</v>
      </c>
      <c r="L212">
        <v>1</v>
      </c>
      <c r="M212" t="s">
        <v>25</v>
      </c>
      <c r="N212">
        <v>4</v>
      </c>
      <c r="O212">
        <v>27</v>
      </c>
      <c r="P212" t="s">
        <v>990</v>
      </c>
      <c r="Q212" t="s">
        <v>982</v>
      </c>
    </row>
    <row r="213" spans="1:17" x14ac:dyDescent="0.25">
      <c r="A213" s="15">
        <v>6</v>
      </c>
      <c r="B213" s="1" t="s">
        <v>203</v>
      </c>
      <c r="C213" t="s">
        <v>444</v>
      </c>
      <c r="D213" t="s">
        <v>447</v>
      </c>
      <c r="E213" t="s">
        <v>20</v>
      </c>
      <c r="F213">
        <v>45</v>
      </c>
      <c r="G213" t="s">
        <v>448</v>
      </c>
      <c r="H213" t="s">
        <v>375</v>
      </c>
      <c r="I213" t="s">
        <v>434</v>
      </c>
      <c r="J213">
        <v>98</v>
      </c>
      <c r="K213" t="s">
        <v>435</v>
      </c>
      <c r="L213">
        <v>1</v>
      </c>
      <c r="M213" t="s">
        <v>25</v>
      </c>
      <c r="N213">
        <v>5</v>
      </c>
      <c r="O213">
        <v>27</v>
      </c>
      <c r="Q213" t="str">
        <f>VLOOKUP(J:J,[3]Sheet2!A$1:B$65536,2,0)</f>
        <v>OŠ Stjepan Radić - Božjakovina</v>
      </c>
    </row>
    <row r="214" spans="1:17" x14ac:dyDescent="0.25">
      <c r="A214" s="15">
        <v>7</v>
      </c>
      <c r="B214" s="1">
        <v>91805730115</v>
      </c>
      <c r="C214" t="s">
        <v>41</v>
      </c>
      <c r="D214" t="s">
        <v>204</v>
      </c>
      <c r="E214" t="s">
        <v>20</v>
      </c>
      <c r="F214">
        <v>45</v>
      </c>
      <c r="G214" t="s">
        <v>21</v>
      </c>
      <c r="H214" t="s">
        <v>180</v>
      </c>
      <c r="I214" t="s">
        <v>181</v>
      </c>
      <c r="J214">
        <v>48</v>
      </c>
      <c r="K214" t="s">
        <v>182</v>
      </c>
      <c r="L214">
        <v>1</v>
      </c>
      <c r="M214" t="s">
        <v>25</v>
      </c>
      <c r="N214">
        <v>6</v>
      </c>
      <c r="O214">
        <v>27</v>
      </c>
      <c r="P214" t="s">
        <v>205</v>
      </c>
      <c r="Q214" t="str">
        <f>VLOOKUP(J:J,[1]Sheet2!A$1:B$65536,2,0)</f>
        <v>OŠ Nikole Hribara</v>
      </c>
    </row>
    <row r="215" spans="1:17" x14ac:dyDescent="0.25">
      <c r="A215">
        <v>3</v>
      </c>
      <c r="B215" s="1" t="s">
        <v>206</v>
      </c>
      <c r="C215" t="s">
        <v>449</v>
      </c>
      <c r="D215" t="s">
        <v>450</v>
      </c>
      <c r="E215" t="s">
        <v>20</v>
      </c>
      <c r="F215">
        <v>45</v>
      </c>
      <c r="G215" t="s">
        <v>451</v>
      </c>
      <c r="H215" t="s">
        <v>375</v>
      </c>
      <c r="I215" t="s">
        <v>434</v>
      </c>
      <c r="J215">
        <v>98</v>
      </c>
      <c r="K215" t="s">
        <v>435</v>
      </c>
      <c r="L215">
        <v>1</v>
      </c>
      <c r="M215" t="s">
        <v>25</v>
      </c>
      <c r="N215">
        <v>5</v>
      </c>
      <c r="O215">
        <v>27</v>
      </c>
      <c r="Q215" t="str">
        <f>VLOOKUP(J:J,[3]Sheet2!A$1:B$65536,2,0)</f>
        <v>OŠ Stjepan Radić - Božjakovina</v>
      </c>
    </row>
    <row r="216" spans="1:17" x14ac:dyDescent="0.25">
      <c r="A216" s="15">
        <v>5</v>
      </c>
      <c r="B216" s="1" t="s">
        <v>209</v>
      </c>
      <c r="C216" t="s">
        <v>207</v>
      </c>
      <c r="D216" t="s">
        <v>142</v>
      </c>
      <c r="E216" t="s">
        <v>20</v>
      </c>
      <c r="F216">
        <v>45</v>
      </c>
      <c r="G216" t="s">
        <v>21</v>
      </c>
      <c r="H216" t="s">
        <v>186</v>
      </c>
      <c r="I216" t="s">
        <v>44</v>
      </c>
      <c r="J216">
        <v>48</v>
      </c>
      <c r="K216" t="s">
        <v>182</v>
      </c>
      <c r="L216">
        <v>1</v>
      </c>
      <c r="M216" t="s">
        <v>25</v>
      </c>
      <c r="N216">
        <v>6</v>
      </c>
      <c r="O216">
        <v>27</v>
      </c>
      <c r="P216" t="s">
        <v>208</v>
      </c>
      <c r="Q216" t="str">
        <f>VLOOKUP(J:J,[1]Sheet2!A$1:B$65536,2,0)</f>
        <v>OŠ Nikole Hribara</v>
      </c>
    </row>
    <row r="217" spans="1:17" x14ac:dyDescent="0.25">
      <c r="A217" s="15">
        <v>5</v>
      </c>
      <c r="B217" s="24" t="s">
        <v>525</v>
      </c>
      <c r="C217" t="s">
        <v>76</v>
      </c>
      <c r="D217" t="s">
        <v>210</v>
      </c>
      <c r="E217" t="s">
        <v>20</v>
      </c>
      <c r="F217">
        <v>45</v>
      </c>
      <c r="G217" t="s">
        <v>21</v>
      </c>
      <c r="H217" t="s">
        <v>180</v>
      </c>
      <c r="I217" t="s">
        <v>181</v>
      </c>
      <c r="J217">
        <v>48</v>
      </c>
      <c r="K217" t="s">
        <v>182</v>
      </c>
      <c r="L217">
        <v>1</v>
      </c>
      <c r="M217" t="s">
        <v>25</v>
      </c>
      <c r="N217">
        <v>6</v>
      </c>
      <c r="O217">
        <v>27</v>
      </c>
      <c r="P217" t="s">
        <v>211</v>
      </c>
      <c r="Q217" t="str">
        <f>VLOOKUP(J:J,[1]Sheet2!A$1:B$65536,2,0)</f>
        <v>OŠ Nikole Hribara</v>
      </c>
    </row>
    <row r="218" spans="1:17" x14ac:dyDescent="0.25">
      <c r="A218" s="15">
        <v>8</v>
      </c>
      <c r="B218" s="1" t="s">
        <v>784</v>
      </c>
      <c r="C218" s="25" t="s">
        <v>217</v>
      </c>
      <c r="D218" s="25" t="s">
        <v>526</v>
      </c>
      <c r="E218" s="25" t="s">
        <v>20</v>
      </c>
      <c r="F218" s="25">
        <v>45</v>
      </c>
      <c r="G218" s="25" t="s">
        <v>21</v>
      </c>
      <c r="H218" s="25" t="s">
        <v>527</v>
      </c>
      <c r="I218" s="25" t="s">
        <v>528</v>
      </c>
      <c r="J218" s="25">
        <v>63</v>
      </c>
      <c r="K218" s="25" t="s">
        <v>496</v>
      </c>
      <c r="L218" s="25">
        <v>1</v>
      </c>
      <c r="M218" s="25" t="s">
        <v>25</v>
      </c>
      <c r="N218" s="25">
        <v>8</v>
      </c>
      <c r="O218" s="25">
        <v>27</v>
      </c>
      <c r="P218" s="25" t="s">
        <v>529</v>
      </c>
      <c r="Q218" s="25" t="str">
        <f>VLOOKUP(J:J,[6]Sheet2!A$1:B$65536,2,0)</f>
        <v>I. osnovna škola - Vrbovec</v>
      </c>
    </row>
    <row r="219" spans="1:17" x14ac:dyDescent="0.25">
      <c r="A219" s="15">
        <v>9</v>
      </c>
      <c r="B219" s="1" t="s">
        <v>559</v>
      </c>
      <c r="C219" t="s">
        <v>785</v>
      </c>
      <c r="D219" t="s">
        <v>786</v>
      </c>
      <c r="E219" t="s">
        <v>20</v>
      </c>
      <c r="F219">
        <v>45</v>
      </c>
      <c r="G219" t="s">
        <v>787</v>
      </c>
      <c r="H219" t="s">
        <v>665</v>
      </c>
      <c r="I219" t="s">
        <v>751</v>
      </c>
      <c r="J219">
        <v>38</v>
      </c>
      <c r="K219" t="s">
        <v>746</v>
      </c>
      <c r="L219">
        <v>21</v>
      </c>
      <c r="M219" t="s">
        <v>25</v>
      </c>
      <c r="N219">
        <v>8</v>
      </c>
      <c r="O219">
        <v>27</v>
      </c>
      <c r="Q219" t="s">
        <v>747</v>
      </c>
    </row>
    <row r="220" spans="1:17" x14ac:dyDescent="0.25">
      <c r="A220" s="15">
        <v>10</v>
      </c>
      <c r="B220" s="1" t="s">
        <v>829</v>
      </c>
      <c r="C220" t="s">
        <v>439</v>
      </c>
      <c r="D220" t="s">
        <v>560</v>
      </c>
      <c r="E220" t="s">
        <v>20</v>
      </c>
      <c r="F220">
        <v>45</v>
      </c>
      <c r="G220" t="s">
        <v>21</v>
      </c>
      <c r="H220" t="s">
        <v>169</v>
      </c>
      <c r="I220" t="s">
        <v>545</v>
      </c>
      <c r="J220" s="14">
        <v>94</v>
      </c>
      <c r="K220" t="s">
        <v>546</v>
      </c>
      <c r="L220">
        <v>1</v>
      </c>
      <c r="M220" t="s">
        <v>25</v>
      </c>
      <c r="N220">
        <v>5</v>
      </c>
      <c r="O220">
        <v>26</v>
      </c>
      <c r="P220" t="s">
        <v>561</v>
      </c>
      <c r="Q220" t="s">
        <v>548</v>
      </c>
    </row>
    <row r="221" spans="1:17" x14ac:dyDescent="0.25">
      <c r="A221" s="15">
        <v>10</v>
      </c>
      <c r="B221" s="1" t="s">
        <v>722</v>
      </c>
      <c r="C221" t="s">
        <v>213</v>
      </c>
      <c r="D221" t="s">
        <v>830</v>
      </c>
      <c r="E221" t="s">
        <v>20</v>
      </c>
      <c r="F221">
        <v>45</v>
      </c>
      <c r="G221" t="s">
        <v>21</v>
      </c>
      <c r="H221" t="s">
        <v>171</v>
      </c>
      <c r="I221" t="s">
        <v>813</v>
      </c>
      <c r="J221">
        <v>2</v>
      </c>
      <c r="K221" t="s">
        <v>580</v>
      </c>
      <c r="L221">
        <v>1</v>
      </c>
      <c r="M221" t="s">
        <v>25</v>
      </c>
      <c r="N221">
        <v>5</v>
      </c>
      <c r="O221">
        <v>26</v>
      </c>
      <c r="P221" t="s">
        <v>831</v>
      </c>
      <c r="Q221" t="s">
        <v>815</v>
      </c>
    </row>
    <row r="222" spans="1:17" x14ac:dyDescent="0.25">
      <c r="A222" s="15">
        <v>11</v>
      </c>
      <c r="B222">
        <v>78010297440</v>
      </c>
      <c r="C222" t="s">
        <v>723</v>
      </c>
      <c r="D222" t="s">
        <v>557</v>
      </c>
      <c r="E222" t="s">
        <v>20</v>
      </c>
      <c r="F222">
        <v>45</v>
      </c>
      <c r="G222" t="s">
        <v>21</v>
      </c>
      <c r="H222" t="s">
        <v>401</v>
      </c>
      <c r="I222" t="s">
        <v>701</v>
      </c>
      <c r="J222" s="14">
        <v>51</v>
      </c>
      <c r="K222" t="s">
        <v>24</v>
      </c>
      <c r="L222">
        <v>1</v>
      </c>
      <c r="M222" t="s">
        <v>25</v>
      </c>
      <c r="N222">
        <v>6</v>
      </c>
      <c r="O222">
        <v>26</v>
      </c>
      <c r="P222" t="s">
        <v>724</v>
      </c>
      <c r="Q222" t="s">
        <v>703</v>
      </c>
    </row>
    <row r="223" spans="1:17" x14ac:dyDescent="0.25">
      <c r="A223" s="5">
        <v>12</v>
      </c>
      <c r="B223" s="1" t="s">
        <v>487</v>
      </c>
      <c r="C223" t="s">
        <v>144</v>
      </c>
      <c r="D223" t="s">
        <v>145</v>
      </c>
      <c r="E223" t="s">
        <v>20</v>
      </c>
      <c r="F223">
        <v>45</v>
      </c>
      <c r="G223" t="s">
        <v>21</v>
      </c>
      <c r="H223" t="s">
        <v>136</v>
      </c>
      <c r="I223" t="s">
        <v>137</v>
      </c>
      <c r="J223">
        <v>4</v>
      </c>
      <c r="K223" t="s">
        <v>138</v>
      </c>
      <c r="L223">
        <v>21</v>
      </c>
      <c r="M223" t="s">
        <v>25</v>
      </c>
      <c r="N223">
        <v>3</v>
      </c>
      <c r="O223">
        <v>25</v>
      </c>
      <c r="P223" t="s">
        <v>146</v>
      </c>
      <c r="Q223" t="s">
        <v>140</v>
      </c>
    </row>
    <row r="224" spans="1:17" x14ac:dyDescent="0.25">
      <c r="A224" s="15">
        <v>12</v>
      </c>
      <c r="B224" s="1" t="s">
        <v>758</v>
      </c>
      <c r="C224" t="s">
        <v>488</v>
      </c>
      <c r="D224" t="s">
        <v>489</v>
      </c>
      <c r="E224" t="s">
        <v>20</v>
      </c>
      <c r="F224">
        <v>45</v>
      </c>
      <c r="G224" t="s">
        <v>21</v>
      </c>
      <c r="H224" t="s">
        <v>473</v>
      </c>
      <c r="I224" t="s">
        <v>474</v>
      </c>
      <c r="J224" s="14">
        <v>116</v>
      </c>
      <c r="K224" t="s">
        <v>475</v>
      </c>
      <c r="L224">
        <v>21</v>
      </c>
      <c r="M224" t="s">
        <v>25</v>
      </c>
      <c r="N224">
        <v>5</v>
      </c>
      <c r="O224">
        <v>25</v>
      </c>
      <c r="P224" t="s">
        <v>490</v>
      </c>
      <c r="Q224" t="str">
        <f>VLOOKUP(J:J,[4]Sheet2!A$1:B$65536,2,0)</f>
        <v>OŠ Kardinal Alojzije Stepinac</v>
      </c>
    </row>
    <row r="225" spans="1:17" x14ac:dyDescent="0.25">
      <c r="A225" s="5">
        <v>13</v>
      </c>
      <c r="B225" s="1" t="s">
        <v>897</v>
      </c>
      <c r="C225" t="s">
        <v>759</v>
      </c>
      <c r="D225" t="s">
        <v>760</v>
      </c>
      <c r="E225" t="s">
        <v>20</v>
      </c>
      <c r="F225">
        <v>45</v>
      </c>
      <c r="G225" t="s">
        <v>446</v>
      </c>
      <c r="H225" t="s">
        <v>761</v>
      </c>
      <c r="I225" t="s">
        <v>745</v>
      </c>
      <c r="J225">
        <v>38</v>
      </c>
      <c r="K225" t="s">
        <v>746</v>
      </c>
      <c r="L225">
        <v>21</v>
      </c>
      <c r="M225" t="s">
        <v>25</v>
      </c>
      <c r="N225">
        <v>9</v>
      </c>
      <c r="O225">
        <v>25</v>
      </c>
      <c r="Q225" t="s">
        <v>747</v>
      </c>
    </row>
    <row r="226" spans="1:17" x14ac:dyDescent="0.25">
      <c r="A226" s="15">
        <v>13</v>
      </c>
      <c r="B226" s="1" t="s">
        <v>900</v>
      </c>
      <c r="C226" t="s">
        <v>162</v>
      </c>
      <c r="D226" t="s">
        <v>898</v>
      </c>
      <c r="E226" t="s">
        <v>20</v>
      </c>
      <c r="F226">
        <v>45</v>
      </c>
      <c r="G226" t="s">
        <v>21</v>
      </c>
      <c r="H226" t="s">
        <v>873</v>
      </c>
      <c r="I226" t="s">
        <v>874</v>
      </c>
      <c r="J226">
        <v>80</v>
      </c>
      <c r="K226" t="s">
        <v>875</v>
      </c>
      <c r="L226">
        <v>1</v>
      </c>
      <c r="M226" t="s">
        <v>25</v>
      </c>
      <c r="N226">
        <v>8</v>
      </c>
      <c r="O226">
        <v>25</v>
      </c>
      <c r="P226" t="s">
        <v>899</v>
      </c>
      <c r="Q226" t="s">
        <v>877</v>
      </c>
    </row>
    <row r="227" spans="1:17" x14ac:dyDescent="0.25">
      <c r="A227" s="17" t="s">
        <v>364</v>
      </c>
      <c r="B227" s="1" t="s">
        <v>212</v>
      </c>
      <c r="C227" t="s">
        <v>175</v>
      </c>
      <c r="D227" t="s">
        <v>901</v>
      </c>
      <c r="E227" t="s">
        <v>20</v>
      </c>
      <c r="F227">
        <v>45</v>
      </c>
      <c r="G227" t="s">
        <v>21</v>
      </c>
      <c r="H227" t="s">
        <v>873</v>
      </c>
      <c r="I227" t="s">
        <v>874</v>
      </c>
      <c r="J227" s="16">
        <v>80</v>
      </c>
      <c r="K227" t="s">
        <v>875</v>
      </c>
      <c r="L227">
        <v>1</v>
      </c>
      <c r="M227" t="s">
        <v>25</v>
      </c>
      <c r="N227">
        <v>9</v>
      </c>
      <c r="O227">
        <v>25</v>
      </c>
      <c r="P227" t="s">
        <v>902</v>
      </c>
      <c r="Q227" t="s">
        <v>877</v>
      </c>
    </row>
    <row r="228" spans="1:17" x14ac:dyDescent="0.25">
      <c r="A228" s="15">
        <v>8</v>
      </c>
      <c r="B228" s="1" t="s">
        <v>903</v>
      </c>
      <c r="C228" t="s">
        <v>213</v>
      </c>
      <c r="D228" t="s">
        <v>214</v>
      </c>
      <c r="E228" t="s">
        <v>20</v>
      </c>
      <c r="F228">
        <v>45</v>
      </c>
      <c r="G228" t="s">
        <v>21</v>
      </c>
      <c r="H228" t="s">
        <v>186</v>
      </c>
      <c r="I228" t="s">
        <v>44</v>
      </c>
      <c r="J228">
        <v>48</v>
      </c>
      <c r="K228" t="s">
        <v>182</v>
      </c>
      <c r="L228">
        <v>1</v>
      </c>
      <c r="M228" t="s">
        <v>25</v>
      </c>
      <c r="N228">
        <v>7</v>
      </c>
      <c r="O228">
        <v>25</v>
      </c>
      <c r="P228" t="s">
        <v>215</v>
      </c>
      <c r="Q228" t="str">
        <f>VLOOKUP(J:J,[1]Sheet2!A$1:B$65536,2,0)</f>
        <v>OŠ Nikole Hribara</v>
      </c>
    </row>
    <row r="229" spans="1:17" x14ac:dyDescent="0.25">
      <c r="A229" s="15">
        <v>8</v>
      </c>
      <c r="B229" s="1" t="s">
        <v>216</v>
      </c>
      <c r="C229" t="s">
        <v>768</v>
      </c>
      <c r="D229" t="s">
        <v>904</v>
      </c>
      <c r="E229" t="s">
        <v>20</v>
      </c>
      <c r="F229">
        <v>45</v>
      </c>
      <c r="G229" t="s">
        <v>21</v>
      </c>
      <c r="H229" t="s">
        <v>873</v>
      </c>
      <c r="I229" t="s">
        <v>874</v>
      </c>
      <c r="J229">
        <v>80</v>
      </c>
      <c r="K229" t="s">
        <v>875</v>
      </c>
      <c r="L229">
        <v>1</v>
      </c>
      <c r="M229" t="s">
        <v>25</v>
      </c>
      <c r="N229">
        <v>10</v>
      </c>
      <c r="O229">
        <v>25</v>
      </c>
      <c r="P229" t="s">
        <v>905</v>
      </c>
      <c r="Q229" t="s">
        <v>877</v>
      </c>
    </row>
    <row r="230" spans="1:17" x14ac:dyDescent="0.25">
      <c r="A230" s="5">
        <v>14</v>
      </c>
      <c r="B230" s="6" t="s">
        <v>71</v>
      </c>
      <c r="C230" t="s">
        <v>217</v>
      </c>
      <c r="D230" t="s">
        <v>218</v>
      </c>
      <c r="E230" t="s">
        <v>20</v>
      </c>
      <c r="F230">
        <v>45</v>
      </c>
      <c r="G230" t="s">
        <v>21</v>
      </c>
      <c r="H230" t="s">
        <v>180</v>
      </c>
      <c r="I230" t="s">
        <v>181</v>
      </c>
      <c r="J230">
        <v>48</v>
      </c>
      <c r="K230" t="s">
        <v>182</v>
      </c>
      <c r="L230">
        <v>1</v>
      </c>
      <c r="M230" t="s">
        <v>25</v>
      </c>
      <c r="N230">
        <v>7</v>
      </c>
      <c r="O230">
        <v>25</v>
      </c>
      <c r="P230" t="s">
        <v>219</v>
      </c>
      <c r="Q230" t="str">
        <f>VLOOKUP(J:J,[1]Sheet2!A$1:B$65536,2,0)</f>
        <v>OŠ Nikole Hribara</v>
      </c>
    </row>
    <row r="231" spans="1:17" x14ac:dyDescent="0.25">
      <c r="A231" s="15">
        <v>14</v>
      </c>
      <c r="B231" s="1" t="s">
        <v>220</v>
      </c>
      <c r="C231" s="4" t="s">
        <v>72</v>
      </c>
      <c r="D231" s="4" t="s">
        <v>73</v>
      </c>
      <c r="E231" s="4" t="s">
        <v>20</v>
      </c>
      <c r="F231" s="4">
        <v>45</v>
      </c>
      <c r="G231" s="4" t="s">
        <v>21</v>
      </c>
      <c r="H231" s="4" t="s">
        <v>22</v>
      </c>
      <c r="I231" s="4" t="s">
        <v>23</v>
      </c>
      <c r="J231" s="4">
        <v>34</v>
      </c>
      <c r="K231" s="4" t="s">
        <v>24</v>
      </c>
      <c r="L231" s="4">
        <v>1</v>
      </c>
      <c r="M231" s="4" t="s">
        <v>25</v>
      </c>
      <c r="N231" s="4">
        <v>10</v>
      </c>
      <c r="O231" s="4">
        <v>25</v>
      </c>
      <c r="P231" s="4" t="s">
        <v>74</v>
      </c>
      <c r="Q231" s="4" t="s">
        <v>27</v>
      </c>
    </row>
    <row r="232" spans="1:17" x14ac:dyDescent="0.25">
      <c r="A232" s="17" t="s">
        <v>368</v>
      </c>
      <c r="B232" s="6" t="s">
        <v>289</v>
      </c>
      <c r="C232" t="s">
        <v>221</v>
      </c>
      <c r="D232" t="s">
        <v>222</v>
      </c>
      <c r="E232" t="s">
        <v>20</v>
      </c>
      <c r="F232">
        <v>45</v>
      </c>
      <c r="G232" t="s">
        <v>21</v>
      </c>
      <c r="H232" t="s">
        <v>180</v>
      </c>
      <c r="I232" t="s">
        <v>181</v>
      </c>
      <c r="J232">
        <v>48</v>
      </c>
      <c r="K232" t="s">
        <v>182</v>
      </c>
      <c r="L232">
        <v>1</v>
      </c>
      <c r="M232" t="s">
        <v>25</v>
      </c>
      <c r="N232">
        <v>7</v>
      </c>
      <c r="O232">
        <v>25</v>
      </c>
      <c r="P232" t="s">
        <v>223</v>
      </c>
      <c r="Q232" t="str">
        <f>VLOOKUP(J:J,[1]Sheet2!A$1:B$65536,2,0)</f>
        <v>OŠ Nikole Hribara</v>
      </c>
    </row>
    <row r="233" spans="1:17" x14ac:dyDescent="0.25">
      <c r="A233" s="15">
        <v>2</v>
      </c>
      <c r="B233" s="1" t="s">
        <v>289</v>
      </c>
      <c r="C233" s="4" t="s">
        <v>290</v>
      </c>
      <c r="D233" s="4" t="s">
        <v>291</v>
      </c>
      <c r="E233" s="4" t="s">
        <v>244</v>
      </c>
      <c r="F233" s="4">
        <v>45</v>
      </c>
      <c r="G233" s="4" t="s">
        <v>21</v>
      </c>
      <c r="H233" s="4" t="s">
        <v>267</v>
      </c>
      <c r="I233" s="4" t="s">
        <v>246</v>
      </c>
      <c r="J233" s="4" t="s">
        <v>237</v>
      </c>
      <c r="K233" s="4" t="s">
        <v>238</v>
      </c>
      <c r="L233" s="4">
        <v>1</v>
      </c>
      <c r="M233" s="4" t="s">
        <v>25</v>
      </c>
      <c r="N233" s="4">
        <v>9</v>
      </c>
      <c r="O233" s="4">
        <v>25</v>
      </c>
      <c r="P233" s="4" t="s">
        <v>292</v>
      </c>
      <c r="Q233" s="4" t="s">
        <v>240</v>
      </c>
    </row>
    <row r="234" spans="1:17" x14ac:dyDescent="0.25">
      <c r="A234" s="15">
        <v>5</v>
      </c>
      <c r="B234" s="19" t="s">
        <v>365</v>
      </c>
      <c r="C234" t="s">
        <v>290</v>
      </c>
      <c r="D234" t="s">
        <v>291</v>
      </c>
      <c r="E234" t="s">
        <v>244</v>
      </c>
      <c r="F234">
        <v>45</v>
      </c>
      <c r="G234" t="s">
        <v>21</v>
      </c>
      <c r="H234" t="s">
        <v>267</v>
      </c>
      <c r="I234" t="s">
        <v>246</v>
      </c>
      <c r="J234" t="s">
        <v>237</v>
      </c>
      <c r="K234" t="s">
        <v>238</v>
      </c>
      <c r="L234">
        <v>1</v>
      </c>
      <c r="M234" t="s">
        <v>25</v>
      </c>
      <c r="N234">
        <v>10</v>
      </c>
      <c r="O234">
        <v>25</v>
      </c>
      <c r="P234" t="s">
        <v>292</v>
      </c>
      <c r="Q234" t="s">
        <v>240</v>
      </c>
    </row>
    <row r="235" spans="1:17" x14ac:dyDescent="0.25">
      <c r="A235" s="15">
        <v>6</v>
      </c>
      <c r="B235" s="1">
        <v>3946182409</v>
      </c>
      <c r="C235" s="4" t="s">
        <v>162</v>
      </c>
      <c r="D235" s="4" t="s">
        <v>366</v>
      </c>
      <c r="E235" s="4" t="s">
        <v>20</v>
      </c>
      <c r="F235" s="18">
        <v>45</v>
      </c>
      <c r="G235" s="17" t="s">
        <v>330</v>
      </c>
      <c r="H235" s="4" t="s">
        <v>33</v>
      </c>
      <c r="I235" s="4" t="s">
        <v>331</v>
      </c>
      <c r="J235" s="17">
        <v>83</v>
      </c>
      <c r="K235" s="4" t="s">
        <v>332</v>
      </c>
      <c r="L235" s="18">
        <v>1</v>
      </c>
      <c r="M235" s="4" t="s">
        <v>25</v>
      </c>
      <c r="N235" s="17" t="s">
        <v>330</v>
      </c>
      <c r="O235" s="18">
        <v>25</v>
      </c>
      <c r="P235" s="4" t="s">
        <v>367</v>
      </c>
      <c r="Q235" s="4" t="s">
        <v>334</v>
      </c>
    </row>
    <row r="236" spans="1:17" x14ac:dyDescent="0.25">
      <c r="A236" s="15">
        <v>8</v>
      </c>
      <c r="B236" s="1" t="s">
        <v>725</v>
      </c>
      <c r="C236" t="s">
        <v>452</v>
      </c>
      <c r="D236" t="s">
        <v>453</v>
      </c>
      <c r="E236" t="s">
        <v>20</v>
      </c>
      <c r="F236">
        <v>45</v>
      </c>
      <c r="G236" t="s">
        <v>454</v>
      </c>
      <c r="H236" t="s">
        <v>375</v>
      </c>
      <c r="I236" t="s">
        <v>434</v>
      </c>
      <c r="J236">
        <v>98</v>
      </c>
      <c r="K236" t="s">
        <v>435</v>
      </c>
      <c r="L236">
        <v>1</v>
      </c>
      <c r="M236" t="s">
        <v>25</v>
      </c>
      <c r="N236">
        <v>6</v>
      </c>
      <c r="O236">
        <v>24</v>
      </c>
      <c r="Q236" t="str">
        <f>VLOOKUP(J:J,[3]Sheet2!A$1:B$65536,2,0)</f>
        <v>OŠ Stjepan Radić - Božjakovina</v>
      </c>
    </row>
    <row r="237" spans="1:17" x14ac:dyDescent="0.25">
      <c r="A237" s="15">
        <v>8</v>
      </c>
      <c r="B237" s="6" t="s">
        <v>293</v>
      </c>
      <c r="C237" t="s">
        <v>134</v>
      </c>
      <c r="D237" t="s">
        <v>726</v>
      </c>
      <c r="E237" t="s">
        <v>20</v>
      </c>
      <c r="F237">
        <v>45</v>
      </c>
      <c r="G237" t="s">
        <v>21</v>
      </c>
      <c r="H237" t="s">
        <v>33</v>
      </c>
      <c r="I237" t="s">
        <v>566</v>
      </c>
      <c r="J237" s="14">
        <v>51</v>
      </c>
      <c r="K237" t="s">
        <v>24</v>
      </c>
      <c r="L237">
        <v>1</v>
      </c>
      <c r="M237" t="s">
        <v>25</v>
      </c>
      <c r="N237">
        <v>7</v>
      </c>
      <c r="O237">
        <v>24</v>
      </c>
      <c r="P237" t="s">
        <v>727</v>
      </c>
      <c r="Q237" t="s">
        <v>703</v>
      </c>
    </row>
    <row r="238" spans="1:17" x14ac:dyDescent="0.25">
      <c r="A238" s="15">
        <v>11</v>
      </c>
      <c r="B238" s="1" t="s">
        <v>293</v>
      </c>
      <c r="C238" s="4" t="s">
        <v>294</v>
      </c>
      <c r="D238" s="4" t="s">
        <v>295</v>
      </c>
      <c r="E238" s="4" t="s">
        <v>244</v>
      </c>
      <c r="F238" s="4">
        <v>45</v>
      </c>
      <c r="G238" s="4" t="s">
        <v>21</v>
      </c>
      <c r="H238" s="4" t="s">
        <v>267</v>
      </c>
      <c r="I238" s="4" t="s">
        <v>246</v>
      </c>
      <c r="J238" s="4" t="s">
        <v>237</v>
      </c>
      <c r="K238" s="4" t="s">
        <v>238</v>
      </c>
      <c r="L238" s="4">
        <v>1</v>
      </c>
      <c r="M238" s="4" t="s">
        <v>25</v>
      </c>
      <c r="N238" s="4">
        <v>10</v>
      </c>
      <c r="O238" s="4">
        <v>24</v>
      </c>
      <c r="P238" s="4" t="s">
        <v>296</v>
      </c>
      <c r="Q238" s="4" t="s">
        <v>240</v>
      </c>
    </row>
    <row r="239" spans="1:17" x14ac:dyDescent="0.25">
      <c r="A239" s="15">
        <v>4</v>
      </c>
      <c r="B239" s="19" t="s">
        <v>369</v>
      </c>
      <c r="C239" t="s">
        <v>294</v>
      </c>
      <c r="D239" t="s">
        <v>295</v>
      </c>
      <c r="E239" t="s">
        <v>244</v>
      </c>
      <c r="F239">
        <v>45</v>
      </c>
      <c r="G239" t="s">
        <v>21</v>
      </c>
      <c r="H239" t="s">
        <v>267</v>
      </c>
      <c r="I239" t="s">
        <v>246</v>
      </c>
      <c r="J239" t="s">
        <v>237</v>
      </c>
      <c r="K239" t="s">
        <v>238</v>
      </c>
      <c r="L239">
        <v>1</v>
      </c>
      <c r="M239" t="s">
        <v>25</v>
      </c>
      <c r="N239">
        <v>11</v>
      </c>
      <c r="O239">
        <v>24</v>
      </c>
      <c r="P239" t="s">
        <v>296</v>
      </c>
      <c r="Q239" t="s">
        <v>240</v>
      </c>
    </row>
    <row r="240" spans="1:17" x14ac:dyDescent="0.25">
      <c r="A240" s="23">
        <v>11</v>
      </c>
      <c r="B240" s="1" t="s">
        <v>594</v>
      </c>
      <c r="C240" s="4" t="s">
        <v>370</v>
      </c>
      <c r="D240" s="4" t="s">
        <v>371</v>
      </c>
      <c r="E240" s="4" t="s">
        <v>20</v>
      </c>
      <c r="F240" s="18">
        <v>45</v>
      </c>
      <c r="G240" s="17" t="s">
        <v>330</v>
      </c>
      <c r="H240" s="4" t="s">
        <v>33</v>
      </c>
      <c r="I240" s="4" t="s">
        <v>331</v>
      </c>
      <c r="J240" s="17">
        <v>83</v>
      </c>
      <c r="K240" s="4" t="s">
        <v>332</v>
      </c>
      <c r="L240" s="18">
        <v>1</v>
      </c>
      <c r="M240" s="4" t="s">
        <v>25</v>
      </c>
      <c r="N240" s="17" t="s">
        <v>364</v>
      </c>
      <c r="O240" s="18">
        <v>24</v>
      </c>
      <c r="P240" s="4" t="s">
        <v>372</v>
      </c>
      <c r="Q240" s="4" t="s">
        <v>334</v>
      </c>
    </row>
    <row r="241" spans="1:17" x14ac:dyDescent="0.25">
      <c r="A241" s="15">
        <v>11</v>
      </c>
      <c r="C241" t="s">
        <v>595</v>
      </c>
      <c r="D241" t="s">
        <v>596</v>
      </c>
      <c r="E241" t="s">
        <v>20</v>
      </c>
      <c r="F241">
        <v>45</v>
      </c>
      <c r="G241" t="s">
        <v>21</v>
      </c>
      <c r="H241" t="s">
        <v>395</v>
      </c>
      <c r="I241" t="s">
        <v>590</v>
      </c>
      <c r="J241">
        <v>121</v>
      </c>
      <c r="K241" t="s">
        <v>591</v>
      </c>
      <c r="L241">
        <v>1</v>
      </c>
      <c r="M241" t="s">
        <v>25</v>
      </c>
      <c r="N241">
        <v>3</v>
      </c>
      <c r="O241">
        <v>23</v>
      </c>
      <c r="P241" t="s">
        <v>558</v>
      </c>
      <c r="Q241" t="s">
        <v>593</v>
      </c>
    </row>
    <row r="242" spans="1:17" x14ac:dyDescent="0.25">
      <c r="A242" s="5">
        <v>15</v>
      </c>
      <c r="C242" t="s">
        <v>991</v>
      </c>
      <c r="D242" t="s">
        <v>992</v>
      </c>
      <c r="E242" t="s">
        <v>20</v>
      </c>
      <c r="F242">
        <v>45</v>
      </c>
      <c r="G242" t="s">
        <v>21</v>
      </c>
      <c r="H242" t="s">
        <v>979</v>
      </c>
      <c r="I242" t="s">
        <v>980</v>
      </c>
      <c r="J242">
        <v>110</v>
      </c>
      <c r="L242">
        <v>1</v>
      </c>
      <c r="M242" t="s">
        <v>25</v>
      </c>
      <c r="N242">
        <v>5</v>
      </c>
      <c r="O242">
        <v>23</v>
      </c>
      <c r="P242" t="s">
        <v>993</v>
      </c>
      <c r="Q242" t="s">
        <v>982</v>
      </c>
    </row>
    <row r="243" spans="1:17" x14ac:dyDescent="0.25">
      <c r="A243" s="15">
        <v>15</v>
      </c>
      <c r="B243" s="1" t="s">
        <v>654</v>
      </c>
      <c r="C243" t="s">
        <v>994</v>
      </c>
      <c r="D243" t="s">
        <v>995</v>
      </c>
      <c r="E243" t="s">
        <v>20</v>
      </c>
      <c r="F243">
        <v>45</v>
      </c>
      <c r="G243" t="s">
        <v>21</v>
      </c>
      <c r="H243" t="s">
        <v>979</v>
      </c>
      <c r="I243" t="s">
        <v>980</v>
      </c>
      <c r="J243">
        <v>110</v>
      </c>
      <c r="L243">
        <v>1</v>
      </c>
      <c r="M243" t="s">
        <v>25</v>
      </c>
      <c r="N243">
        <v>5</v>
      </c>
      <c r="O243">
        <v>23</v>
      </c>
      <c r="P243" t="s">
        <v>996</v>
      </c>
      <c r="Q243" t="s">
        <v>982</v>
      </c>
    </row>
    <row r="244" spans="1:17" x14ac:dyDescent="0.25">
      <c r="A244" s="5">
        <v>16</v>
      </c>
      <c r="B244" s="1" t="s">
        <v>767</v>
      </c>
      <c r="C244" t="s">
        <v>92</v>
      </c>
      <c r="D244" t="s">
        <v>655</v>
      </c>
      <c r="E244" t="s">
        <v>20</v>
      </c>
      <c r="F244">
        <v>45</v>
      </c>
      <c r="G244" t="s">
        <v>21</v>
      </c>
      <c r="H244" t="s">
        <v>628</v>
      </c>
      <c r="I244" t="s">
        <v>629</v>
      </c>
      <c r="J244">
        <v>27</v>
      </c>
      <c r="K244" t="s">
        <v>630</v>
      </c>
      <c r="L244">
        <v>1</v>
      </c>
      <c r="M244" t="s">
        <v>25</v>
      </c>
      <c r="N244">
        <v>8</v>
      </c>
      <c r="O244">
        <v>23</v>
      </c>
      <c r="P244" t="s">
        <v>656</v>
      </c>
      <c r="Q244" t="s">
        <v>631</v>
      </c>
    </row>
    <row r="245" spans="1:17" x14ac:dyDescent="0.25">
      <c r="A245" s="15">
        <v>16</v>
      </c>
      <c r="B245" s="1" t="s">
        <v>906</v>
      </c>
      <c r="C245" t="s">
        <v>768</v>
      </c>
      <c r="D245" t="s">
        <v>769</v>
      </c>
      <c r="E245" t="s">
        <v>20</v>
      </c>
      <c r="F245">
        <v>45</v>
      </c>
      <c r="G245" t="s">
        <v>454</v>
      </c>
      <c r="H245" t="s">
        <v>761</v>
      </c>
      <c r="I245" t="s">
        <v>745</v>
      </c>
      <c r="J245">
        <v>38</v>
      </c>
      <c r="K245" t="s">
        <v>746</v>
      </c>
      <c r="L245">
        <v>21</v>
      </c>
      <c r="M245" t="s">
        <v>25</v>
      </c>
      <c r="N245">
        <v>10</v>
      </c>
      <c r="O245">
        <v>23</v>
      </c>
      <c r="Q245" t="s">
        <v>747</v>
      </c>
    </row>
    <row r="246" spans="1:17" x14ac:dyDescent="0.25">
      <c r="A246" s="17" t="s">
        <v>373</v>
      </c>
      <c r="B246" s="1" t="s">
        <v>755</v>
      </c>
      <c r="C246" t="s">
        <v>531</v>
      </c>
      <c r="D246" t="s">
        <v>907</v>
      </c>
      <c r="E246" t="s">
        <v>20</v>
      </c>
      <c r="F246">
        <v>45</v>
      </c>
      <c r="G246" t="s">
        <v>21</v>
      </c>
      <c r="H246" t="s">
        <v>873</v>
      </c>
      <c r="I246" t="s">
        <v>874</v>
      </c>
      <c r="J246" s="16">
        <v>80</v>
      </c>
      <c r="K246" t="s">
        <v>875</v>
      </c>
      <c r="L246">
        <v>1</v>
      </c>
      <c r="M246" t="s">
        <v>25</v>
      </c>
      <c r="N246">
        <v>11</v>
      </c>
      <c r="O246">
        <v>23</v>
      </c>
      <c r="P246" t="s">
        <v>908</v>
      </c>
      <c r="Q246" t="s">
        <v>877</v>
      </c>
    </row>
    <row r="247" spans="1:17" x14ac:dyDescent="0.25">
      <c r="A247" s="15">
        <v>1</v>
      </c>
      <c r="B247" s="24" t="s">
        <v>530</v>
      </c>
      <c r="C247" t="s">
        <v>756</v>
      </c>
      <c r="D247" t="s">
        <v>757</v>
      </c>
      <c r="E247" t="s">
        <v>20</v>
      </c>
      <c r="F247">
        <v>45</v>
      </c>
      <c r="G247" t="s">
        <v>443</v>
      </c>
      <c r="H247" t="s">
        <v>665</v>
      </c>
      <c r="I247" t="s">
        <v>751</v>
      </c>
      <c r="J247">
        <v>38</v>
      </c>
      <c r="K247" t="s">
        <v>746</v>
      </c>
      <c r="L247">
        <v>21</v>
      </c>
      <c r="M247" t="s">
        <v>25</v>
      </c>
      <c r="N247">
        <v>11</v>
      </c>
      <c r="O247">
        <v>22</v>
      </c>
      <c r="Q247" t="s">
        <v>747</v>
      </c>
    </row>
    <row r="248" spans="1:17" x14ac:dyDescent="0.25">
      <c r="A248" s="15">
        <v>3</v>
      </c>
      <c r="B248" s="1" t="s">
        <v>778</v>
      </c>
      <c r="C248" s="25" t="s">
        <v>531</v>
      </c>
      <c r="D248" s="25" t="s">
        <v>532</v>
      </c>
      <c r="E248" s="25" t="s">
        <v>20</v>
      </c>
      <c r="F248" s="25">
        <v>45</v>
      </c>
      <c r="G248" s="25" t="s">
        <v>21</v>
      </c>
      <c r="H248" s="25" t="s">
        <v>494</v>
      </c>
      <c r="I248" s="25" t="s">
        <v>495</v>
      </c>
      <c r="J248" s="25">
        <v>63</v>
      </c>
      <c r="K248" s="25" t="s">
        <v>496</v>
      </c>
      <c r="L248" s="25">
        <v>1</v>
      </c>
      <c r="M248" s="25" t="s">
        <v>25</v>
      </c>
      <c r="N248" s="25">
        <v>9</v>
      </c>
      <c r="O248" s="25">
        <v>22</v>
      </c>
      <c r="P248" s="25" t="s">
        <v>533</v>
      </c>
      <c r="Q248" s="25" t="str">
        <f>VLOOKUP(J:J,[6]Sheet2!A$1:B$65536,2,0)</f>
        <v>I. osnovna škola - Vrbovec</v>
      </c>
    </row>
    <row r="249" spans="1:17" x14ac:dyDescent="0.25">
      <c r="A249" s="15">
        <v>8</v>
      </c>
      <c r="B249" s="6" t="s">
        <v>297</v>
      </c>
      <c r="C249" t="s">
        <v>439</v>
      </c>
      <c r="D249" t="s">
        <v>779</v>
      </c>
      <c r="E249" t="s">
        <v>20</v>
      </c>
      <c r="F249">
        <v>45</v>
      </c>
      <c r="G249" t="s">
        <v>780</v>
      </c>
      <c r="H249" t="s">
        <v>761</v>
      </c>
      <c r="I249" t="s">
        <v>745</v>
      </c>
      <c r="J249">
        <v>38</v>
      </c>
      <c r="K249" t="s">
        <v>746</v>
      </c>
      <c r="L249">
        <v>21</v>
      </c>
      <c r="M249" t="s">
        <v>25</v>
      </c>
      <c r="N249">
        <v>11</v>
      </c>
      <c r="O249">
        <v>22</v>
      </c>
      <c r="Q249" t="s">
        <v>747</v>
      </c>
    </row>
    <row r="250" spans="1:17" x14ac:dyDescent="0.25">
      <c r="A250" s="23">
        <v>12</v>
      </c>
      <c r="B250" s="1" t="s">
        <v>297</v>
      </c>
      <c r="C250" s="4" t="s">
        <v>298</v>
      </c>
      <c r="D250" s="4" t="s">
        <v>299</v>
      </c>
      <c r="E250" s="4" t="s">
        <v>244</v>
      </c>
      <c r="F250" s="4">
        <v>45</v>
      </c>
      <c r="G250" s="4" t="s">
        <v>21</v>
      </c>
      <c r="H250" s="4" t="s">
        <v>267</v>
      </c>
      <c r="I250" s="4" t="s">
        <v>246</v>
      </c>
      <c r="J250" s="4" t="s">
        <v>237</v>
      </c>
      <c r="K250" s="4" t="s">
        <v>238</v>
      </c>
      <c r="L250" s="4">
        <v>1</v>
      </c>
      <c r="M250" s="4" t="s">
        <v>25</v>
      </c>
      <c r="N250" s="4">
        <v>11</v>
      </c>
      <c r="O250" s="4">
        <v>22</v>
      </c>
      <c r="P250" s="4" t="s">
        <v>300</v>
      </c>
      <c r="Q250" s="4" t="s">
        <v>240</v>
      </c>
    </row>
    <row r="251" spans="1:17" x14ac:dyDescent="0.25">
      <c r="A251" s="23">
        <v>13</v>
      </c>
      <c r="B251" s="6" t="s">
        <v>301</v>
      </c>
      <c r="C251" t="s">
        <v>298</v>
      </c>
      <c r="D251" t="s">
        <v>299</v>
      </c>
      <c r="E251" t="s">
        <v>244</v>
      </c>
      <c r="F251">
        <v>45</v>
      </c>
      <c r="G251" t="s">
        <v>21</v>
      </c>
      <c r="H251" t="s">
        <v>267</v>
      </c>
      <c r="I251" t="s">
        <v>246</v>
      </c>
      <c r="J251" t="s">
        <v>237</v>
      </c>
      <c r="K251" t="s">
        <v>238</v>
      </c>
      <c r="L251">
        <v>1</v>
      </c>
      <c r="M251" t="s">
        <v>25</v>
      </c>
      <c r="N251">
        <v>12</v>
      </c>
      <c r="O251">
        <v>22</v>
      </c>
      <c r="P251" t="s">
        <v>300</v>
      </c>
      <c r="Q251" t="s">
        <v>240</v>
      </c>
    </row>
    <row r="252" spans="1:17" x14ac:dyDescent="0.25">
      <c r="A252" s="15">
        <v>2</v>
      </c>
      <c r="B252" s="1" t="s">
        <v>301</v>
      </c>
      <c r="C252" s="4" t="s">
        <v>290</v>
      </c>
      <c r="D252" s="4" t="s">
        <v>302</v>
      </c>
      <c r="E252" s="4" t="s">
        <v>244</v>
      </c>
      <c r="F252" s="4">
        <v>45</v>
      </c>
      <c r="G252" s="4" t="s">
        <v>21</v>
      </c>
      <c r="H252" s="4" t="s">
        <v>267</v>
      </c>
      <c r="I252" s="4" t="s">
        <v>246</v>
      </c>
      <c r="J252" s="4" t="s">
        <v>237</v>
      </c>
      <c r="K252" s="4" t="s">
        <v>238</v>
      </c>
      <c r="L252" s="4">
        <v>1</v>
      </c>
      <c r="M252" s="4" t="s">
        <v>25</v>
      </c>
      <c r="N252" s="4">
        <v>11</v>
      </c>
      <c r="O252" s="4">
        <v>22</v>
      </c>
      <c r="P252" s="4" t="s">
        <v>303</v>
      </c>
      <c r="Q252" s="4" t="s">
        <v>240</v>
      </c>
    </row>
    <row r="253" spans="1:17" x14ac:dyDescent="0.25">
      <c r="A253" s="20">
        <v>3</v>
      </c>
      <c r="B253" s="19" t="s">
        <v>374</v>
      </c>
      <c r="C253" t="s">
        <v>290</v>
      </c>
      <c r="D253" t="s">
        <v>302</v>
      </c>
      <c r="E253" t="s">
        <v>244</v>
      </c>
      <c r="F253">
        <v>45</v>
      </c>
      <c r="G253" t="s">
        <v>21</v>
      </c>
      <c r="H253" t="s">
        <v>267</v>
      </c>
      <c r="I253" t="s">
        <v>246</v>
      </c>
      <c r="J253" t="s">
        <v>237</v>
      </c>
      <c r="K253" t="s">
        <v>238</v>
      </c>
      <c r="L253">
        <v>1</v>
      </c>
      <c r="M253" t="s">
        <v>25</v>
      </c>
      <c r="N253">
        <v>12</v>
      </c>
      <c r="O253">
        <v>22</v>
      </c>
      <c r="P253" t="s">
        <v>303</v>
      </c>
      <c r="Q253" t="s">
        <v>240</v>
      </c>
    </row>
    <row r="254" spans="1:17" x14ac:dyDescent="0.25">
      <c r="A254">
        <v>11</v>
      </c>
      <c r="B254" s="1" t="s">
        <v>587</v>
      </c>
      <c r="C254" s="4" t="s">
        <v>375</v>
      </c>
      <c r="D254" s="4" t="s">
        <v>376</v>
      </c>
      <c r="E254" s="4" t="s">
        <v>20</v>
      </c>
      <c r="F254" s="18">
        <v>45</v>
      </c>
      <c r="G254" s="17" t="s">
        <v>330</v>
      </c>
      <c r="H254" s="4" t="s">
        <v>33</v>
      </c>
      <c r="I254" s="4" t="s">
        <v>331</v>
      </c>
      <c r="J254" s="17">
        <v>83</v>
      </c>
      <c r="K254" s="4" t="s">
        <v>332</v>
      </c>
      <c r="L254" s="18">
        <v>1</v>
      </c>
      <c r="M254" s="4" t="s">
        <v>25</v>
      </c>
      <c r="N254" s="17" t="s">
        <v>368</v>
      </c>
      <c r="O254" s="18">
        <v>22</v>
      </c>
      <c r="P254" s="4" t="s">
        <v>377</v>
      </c>
      <c r="Q254" s="4" t="s">
        <v>334</v>
      </c>
    </row>
    <row r="255" spans="1:17" x14ac:dyDescent="0.25">
      <c r="A255" s="15">
        <v>12</v>
      </c>
      <c r="B255" s="1" t="s">
        <v>673</v>
      </c>
      <c r="C255" t="s">
        <v>588</v>
      </c>
      <c r="D255" t="s">
        <v>589</v>
      </c>
      <c r="E255" t="s">
        <v>20</v>
      </c>
      <c r="F255">
        <v>45</v>
      </c>
      <c r="G255" t="s">
        <v>21</v>
      </c>
      <c r="H255" t="s">
        <v>395</v>
      </c>
      <c r="I255" t="s">
        <v>590</v>
      </c>
      <c r="J255">
        <v>121</v>
      </c>
      <c r="K255" t="s">
        <v>591</v>
      </c>
      <c r="L255">
        <v>1</v>
      </c>
      <c r="M255" t="s">
        <v>25</v>
      </c>
      <c r="N255">
        <v>4</v>
      </c>
      <c r="O255">
        <v>21</v>
      </c>
      <c r="P255" t="s">
        <v>592</v>
      </c>
      <c r="Q255" t="s">
        <v>593</v>
      </c>
    </row>
    <row r="256" spans="1:17" x14ac:dyDescent="0.25">
      <c r="A256" s="20">
        <v>4</v>
      </c>
      <c r="B256" s="1" t="s">
        <v>422</v>
      </c>
      <c r="C256" t="s">
        <v>125</v>
      </c>
      <c r="D256" t="s">
        <v>674</v>
      </c>
      <c r="E256" t="s">
        <v>20</v>
      </c>
      <c r="F256">
        <v>45</v>
      </c>
      <c r="G256" t="s">
        <v>21</v>
      </c>
      <c r="H256" t="s">
        <v>22</v>
      </c>
      <c r="I256" t="s">
        <v>675</v>
      </c>
      <c r="J256">
        <v>103</v>
      </c>
      <c r="K256" t="s">
        <v>667</v>
      </c>
      <c r="L256">
        <v>1</v>
      </c>
      <c r="M256" t="s">
        <v>25</v>
      </c>
      <c r="N256">
        <v>3</v>
      </c>
      <c r="O256">
        <v>21</v>
      </c>
      <c r="P256" t="s">
        <v>676</v>
      </c>
      <c r="Q256" t="s">
        <v>669</v>
      </c>
    </row>
    <row r="257" spans="1:17" x14ac:dyDescent="0.25">
      <c r="A257" s="15">
        <v>13</v>
      </c>
      <c r="B257" s="24" t="s">
        <v>534</v>
      </c>
      <c r="C257" t="s">
        <v>423</v>
      </c>
      <c r="D257" t="s">
        <v>424</v>
      </c>
      <c r="E257" t="s">
        <v>20</v>
      </c>
      <c r="F257">
        <v>45</v>
      </c>
      <c r="G257" t="s">
        <v>21</v>
      </c>
      <c r="H257" t="s">
        <v>395</v>
      </c>
      <c r="I257" t="s">
        <v>44</v>
      </c>
      <c r="J257">
        <v>78</v>
      </c>
      <c r="K257" t="s">
        <v>396</v>
      </c>
      <c r="L257">
        <v>1</v>
      </c>
      <c r="M257" t="s">
        <v>25</v>
      </c>
      <c r="N257">
        <v>6</v>
      </c>
      <c r="O257">
        <v>21</v>
      </c>
      <c r="P257" t="s">
        <v>425</v>
      </c>
      <c r="Q257" t="str">
        <f>VLOOKUP(J:J,[2]Sheet2!A$1:B$65536,2,0)</f>
        <v>OŠ Ljudevita Gaja - Zaprešić</v>
      </c>
    </row>
    <row r="258" spans="1:17" x14ac:dyDescent="0.25">
      <c r="A258" s="15">
        <v>14</v>
      </c>
      <c r="B258" s="24" t="s">
        <v>537</v>
      </c>
      <c r="C258" s="25" t="s">
        <v>355</v>
      </c>
      <c r="D258" s="25" t="s">
        <v>535</v>
      </c>
      <c r="E258" s="25" t="s">
        <v>20</v>
      </c>
      <c r="F258" s="25">
        <v>45</v>
      </c>
      <c r="G258" s="25" t="s">
        <v>21</v>
      </c>
      <c r="H258" s="25" t="s">
        <v>494</v>
      </c>
      <c r="I258" s="25" t="s">
        <v>495</v>
      </c>
      <c r="J258" s="25">
        <v>63</v>
      </c>
      <c r="K258" s="25" t="s">
        <v>496</v>
      </c>
      <c r="L258" s="25">
        <v>1</v>
      </c>
      <c r="M258" s="25" t="s">
        <v>25</v>
      </c>
      <c r="N258" s="25">
        <v>10</v>
      </c>
      <c r="O258" s="25">
        <v>21</v>
      </c>
      <c r="P258" s="25" t="s">
        <v>536</v>
      </c>
      <c r="Q258" s="25" t="str">
        <f>VLOOKUP(J:J,[6]Sheet2!A$1:B$65536,2,0)</f>
        <v>I. osnovna škola - Vrbovec</v>
      </c>
    </row>
    <row r="259" spans="1:17" x14ac:dyDescent="0.25">
      <c r="A259" s="15">
        <v>9</v>
      </c>
      <c r="B259" s="1" t="s">
        <v>748</v>
      </c>
      <c r="C259" s="25" t="s">
        <v>68</v>
      </c>
      <c r="D259" s="25" t="s">
        <v>538</v>
      </c>
      <c r="E259" s="25" t="s">
        <v>20</v>
      </c>
      <c r="F259" s="25">
        <v>45</v>
      </c>
      <c r="G259" s="25" t="s">
        <v>21</v>
      </c>
      <c r="H259" s="25" t="s">
        <v>494</v>
      </c>
      <c r="I259" s="25" t="s">
        <v>495</v>
      </c>
      <c r="J259" s="25">
        <v>63</v>
      </c>
      <c r="K259" s="25" t="s">
        <v>496</v>
      </c>
      <c r="L259" s="25">
        <v>1</v>
      </c>
      <c r="M259" s="25" t="s">
        <v>25</v>
      </c>
      <c r="N259" s="25">
        <v>10</v>
      </c>
      <c r="O259" s="25">
        <v>21</v>
      </c>
      <c r="P259" s="25" t="s">
        <v>539</v>
      </c>
      <c r="Q259" s="25" t="str">
        <f>VLOOKUP(J:J,[6]Sheet2!A$1:B$65536,2,0)</f>
        <v>I. osnovna škola - Vrbovec</v>
      </c>
    </row>
    <row r="260" spans="1:17" x14ac:dyDescent="0.25">
      <c r="A260" s="17" t="s">
        <v>378</v>
      </c>
      <c r="B260" s="21" t="s">
        <v>468</v>
      </c>
      <c r="C260" t="s">
        <v>749</v>
      </c>
      <c r="D260" t="s">
        <v>750</v>
      </c>
      <c r="E260" t="s">
        <v>20</v>
      </c>
      <c r="F260">
        <v>45</v>
      </c>
      <c r="G260" t="s">
        <v>438</v>
      </c>
      <c r="H260" t="s">
        <v>665</v>
      </c>
      <c r="I260" t="s">
        <v>751</v>
      </c>
      <c r="J260">
        <v>38</v>
      </c>
      <c r="K260" t="s">
        <v>746</v>
      </c>
      <c r="L260">
        <v>21</v>
      </c>
      <c r="M260" t="s">
        <v>25</v>
      </c>
      <c r="N260">
        <v>12</v>
      </c>
      <c r="O260">
        <v>20</v>
      </c>
      <c r="Q260" t="s">
        <v>747</v>
      </c>
    </row>
    <row r="261" spans="1:17" x14ac:dyDescent="0.25">
      <c r="A261" s="15">
        <v>9</v>
      </c>
      <c r="B261" s="3">
        <v>97476496624</v>
      </c>
      <c r="C261" s="22" t="s">
        <v>162</v>
      </c>
      <c r="D261" s="22" t="s">
        <v>462</v>
      </c>
      <c r="E261" s="22" t="s">
        <v>20</v>
      </c>
      <c r="F261" s="22">
        <v>45</v>
      </c>
      <c r="G261" s="22" t="s">
        <v>21</v>
      </c>
      <c r="H261" s="22" t="s">
        <v>401</v>
      </c>
      <c r="I261" s="22" t="s">
        <v>456</v>
      </c>
      <c r="J261" s="22">
        <v>91</v>
      </c>
      <c r="K261" s="22" t="s">
        <v>457</v>
      </c>
      <c r="L261" s="22">
        <v>1</v>
      </c>
      <c r="M261" s="22" t="s">
        <v>25</v>
      </c>
      <c r="N261" s="22">
        <v>3</v>
      </c>
      <c r="O261" s="22">
        <v>20</v>
      </c>
      <c r="P261" s="22" t="s">
        <v>463</v>
      </c>
      <c r="Q261" s="22" t="s">
        <v>459</v>
      </c>
    </row>
    <row r="262" spans="1:17" x14ac:dyDescent="0.25">
      <c r="A262" s="15">
        <v>10</v>
      </c>
      <c r="B262" s="1" t="s">
        <v>909</v>
      </c>
      <c r="C262" t="s">
        <v>131</v>
      </c>
      <c r="D262" t="s">
        <v>132</v>
      </c>
      <c r="E262" t="s">
        <v>20</v>
      </c>
      <c r="F262">
        <v>45</v>
      </c>
      <c r="G262" t="s">
        <v>21</v>
      </c>
      <c r="H262" t="s">
        <v>100</v>
      </c>
      <c r="I262" t="s">
        <v>101</v>
      </c>
      <c r="J262">
        <v>23</v>
      </c>
      <c r="K262" t="s">
        <v>102</v>
      </c>
      <c r="L262">
        <v>1</v>
      </c>
      <c r="M262" t="s">
        <v>25</v>
      </c>
      <c r="N262">
        <v>7</v>
      </c>
      <c r="O262">
        <v>20</v>
      </c>
      <c r="P262" t="s">
        <v>133</v>
      </c>
      <c r="Q262" t="s">
        <v>104</v>
      </c>
    </row>
    <row r="263" spans="1:17" x14ac:dyDescent="0.25">
      <c r="A263" s="15">
        <v>13</v>
      </c>
      <c r="B263" s="21" t="s">
        <v>469</v>
      </c>
      <c r="C263" t="s">
        <v>217</v>
      </c>
      <c r="D263" t="s">
        <v>910</v>
      </c>
      <c r="E263" t="s">
        <v>20</v>
      </c>
      <c r="F263">
        <v>45</v>
      </c>
      <c r="G263" t="s">
        <v>21</v>
      </c>
      <c r="H263" t="s">
        <v>873</v>
      </c>
      <c r="I263" t="s">
        <v>874</v>
      </c>
      <c r="J263">
        <v>80</v>
      </c>
      <c r="K263" t="s">
        <v>875</v>
      </c>
      <c r="L263">
        <v>1</v>
      </c>
      <c r="M263" t="s">
        <v>25</v>
      </c>
      <c r="N263">
        <v>12</v>
      </c>
      <c r="O263">
        <v>20</v>
      </c>
      <c r="P263" t="s">
        <v>911</v>
      </c>
      <c r="Q263" t="s">
        <v>877</v>
      </c>
    </row>
    <row r="264" spans="1:17" x14ac:dyDescent="0.25">
      <c r="A264" s="23">
        <v>14</v>
      </c>
      <c r="B264" s="1" t="s">
        <v>912</v>
      </c>
      <c r="C264" s="22" t="s">
        <v>464</v>
      </c>
      <c r="D264" s="22" t="s">
        <v>450</v>
      </c>
      <c r="E264" s="22" t="s">
        <v>20</v>
      </c>
      <c r="F264" s="22">
        <v>45</v>
      </c>
      <c r="G264" s="22" t="s">
        <v>21</v>
      </c>
      <c r="H264" s="22" t="s">
        <v>401</v>
      </c>
      <c r="I264" s="22" t="s">
        <v>456</v>
      </c>
      <c r="J264" s="22">
        <v>91</v>
      </c>
      <c r="K264" s="22" t="s">
        <v>457</v>
      </c>
      <c r="L264" s="22">
        <v>1</v>
      </c>
      <c r="M264" s="22" t="s">
        <v>25</v>
      </c>
      <c r="N264" s="22">
        <v>4</v>
      </c>
      <c r="O264" s="22">
        <v>19</v>
      </c>
      <c r="P264" s="22" t="s">
        <v>465</v>
      </c>
      <c r="Q264" s="22" t="s">
        <v>459</v>
      </c>
    </row>
    <row r="265" spans="1:17" x14ac:dyDescent="0.25">
      <c r="A265" s="15">
        <v>7</v>
      </c>
      <c r="B265" s="1" t="s">
        <v>915</v>
      </c>
      <c r="C265" t="s">
        <v>370</v>
      </c>
      <c r="D265" t="s">
        <v>913</v>
      </c>
      <c r="E265" t="s">
        <v>20</v>
      </c>
      <c r="F265">
        <v>45</v>
      </c>
      <c r="G265" t="s">
        <v>21</v>
      </c>
      <c r="H265" t="s">
        <v>873</v>
      </c>
      <c r="I265" t="s">
        <v>874</v>
      </c>
      <c r="J265" s="16">
        <v>80</v>
      </c>
      <c r="K265" t="s">
        <v>875</v>
      </c>
      <c r="L265">
        <v>1</v>
      </c>
      <c r="M265" t="s">
        <v>25</v>
      </c>
      <c r="N265">
        <v>13</v>
      </c>
      <c r="O265">
        <v>19</v>
      </c>
      <c r="P265" t="s">
        <v>914</v>
      </c>
      <c r="Q265" t="s">
        <v>877</v>
      </c>
    </row>
    <row r="266" spans="1:17" x14ac:dyDescent="0.25">
      <c r="A266" s="15">
        <v>11</v>
      </c>
      <c r="B266" s="1" t="s">
        <v>426</v>
      </c>
      <c r="C266" t="s">
        <v>633</v>
      </c>
      <c r="D266" t="s">
        <v>916</v>
      </c>
      <c r="E266" t="s">
        <v>20</v>
      </c>
      <c r="F266">
        <v>45</v>
      </c>
      <c r="G266" t="s">
        <v>21</v>
      </c>
      <c r="H266" t="s">
        <v>873</v>
      </c>
      <c r="I266" t="s">
        <v>874</v>
      </c>
      <c r="J266">
        <v>80</v>
      </c>
      <c r="K266" t="s">
        <v>875</v>
      </c>
      <c r="L266">
        <v>1</v>
      </c>
      <c r="M266" t="s">
        <v>25</v>
      </c>
      <c r="N266">
        <v>14</v>
      </c>
      <c r="O266">
        <v>19</v>
      </c>
      <c r="P266" t="s">
        <v>917</v>
      </c>
      <c r="Q266" t="s">
        <v>877</v>
      </c>
    </row>
    <row r="267" spans="1:17" x14ac:dyDescent="0.25">
      <c r="A267" s="15">
        <v>12</v>
      </c>
      <c r="B267" s="19" t="s">
        <v>379</v>
      </c>
      <c r="C267" t="s">
        <v>76</v>
      </c>
      <c r="D267" t="s">
        <v>427</v>
      </c>
      <c r="E267" t="s">
        <v>20</v>
      </c>
      <c r="F267">
        <v>45</v>
      </c>
      <c r="G267" t="s">
        <v>21</v>
      </c>
      <c r="H267" t="s">
        <v>395</v>
      </c>
      <c r="I267" t="s">
        <v>44</v>
      </c>
      <c r="J267" s="16">
        <v>78</v>
      </c>
      <c r="K267" t="s">
        <v>396</v>
      </c>
      <c r="L267">
        <v>1</v>
      </c>
      <c r="M267" t="s">
        <v>25</v>
      </c>
      <c r="N267">
        <v>7</v>
      </c>
      <c r="O267">
        <v>17</v>
      </c>
      <c r="P267" t="s">
        <v>428</v>
      </c>
      <c r="Q267" t="str">
        <f>VLOOKUP(J:J,[2]Sheet2!A$1:B$65536,2,0)</f>
        <v>OŠ Ljudevita Gaja - Zaprešić</v>
      </c>
    </row>
    <row r="268" spans="1:17" x14ac:dyDescent="0.25">
      <c r="A268" s="5">
        <v>13</v>
      </c>
      <c r="B268" s="1" t="s">
        <v>728</v>
      </c>
      <c r="C268" s="4" t="s">
        <v>380</v>
      </c>
      <c r="D268" s="4" t="s">
        <v>381</v>
      </c>
      <c r="E268" s="4" t="s">
        <v>20</v>
      </c>
      <c r="F268" s="18">
        <v>45</v>
      </c>
      <c r="G268" s="17" t="s">
        <v>330</v>
      </c>
      <c r="H268" s="4" t="s">
        <v>33</v>
      </c>
      <c r="I268" s="4" t="s">
        <v>331</v>
      </c>
      <c r="J268" s="17">
        <v>83</v>
      </c>
      <c r="K268" s="4" t="s">
        <v>332</v>
      </c>
      <c r="L268" s="18">
        <v>1</v>
      </c>
      <c r="M268" s="4" t="s">
        <v>25</v>
      </c>
      <c r="N268" s="17" t="s">
        <v>373</v>
      </c>
      <c r="O268" s="18">
        <v>17</v>
      </c>
      <c r="P268" s="4" t="s">
        <v>382</v>
      </c>
      <c r="Q268" s="4" t="s">
        <v>334</v>
      </c>
    </row>
    <row r="269" spans="1:17" x14ac:dyDescent="0.25">
      <c r="A269" s="15">
        <v>14</v>
      </c>
      <c r="B269" s="1" t="s">
        <v>732</v>
      </c>
      <c r="C269" t="s">
        <v>729</v>
      </c>
      <c r="D269" t="s">
        <v>730</v>
      </c>
      <c r="E269" t="s">
        <v>20</v>
      </c>
      <c r="F269">
        <v>45</v>
      </c>
      <c r="G269" t="s">
        <v>21</v>
      </c>
      <c r="H269" t="s">
        <v>33</v>
      </c>
      <c r="I269" t="s">
        <v>566</v>
      </c>
      <c r="J269" s="14">
        <v>51</v>
      </c>
      <c r="K269" t="s">
        <v>24</v>
      </c>
      <c r="L269">
        <v>1</v>
      </c>
      <c r="M269" t="s">
        <v>25</v>
      </c>
      <c r="N269">
        <v>8</v>
      </c>
      <c r="O269">
        <v>16</v>
      </c>
      <c r="P269" t="s">
        <v>731</v>
      </c>
      <c r="Q269" t="s">
        <v>703</v>
      </c>
    </row>
    <row r="270" spans="1:17" x14ac:dyDescent="0.25">
      <c r="A270" s="15">
        <v>7</v>
      </c>
      <c r="B270" s="1" t="s">
        <v>224</v>
      </c>
      <c r="C270" t="s">
        <v>116</v>
      </c>
      <c r="D270" t="s">
        <v>733</v>
      </c>
      <c r="E270" t="s">
        <v>20</v>
      </c>
      <c r="F270">
        <v>45</v>
      </c>
      <c r="G270" t="s">
        <v>21</v>
      </c>
      <c r="H270" t="s">
        <v>33</v>
      </c>
      <c r="I270" t="s">
        <v>566</v>
      </c>
      <c r="J270" s="14">
        <v>51</v>
      </c>
      <c r="K270" t="s">
        <v>24</v>
      </c>
      <c r="L270">
        <v>1</v>
      </c>
      <c r="M270" t="s">
        <v>25</v>
      </c>
      <c r="N270">
        <v>8</v>
      </c>
      <c r="O270">
        <v>16</v>
      </c>
      <c r="P270" t="s">
        <v>734</v>
      </c>
      <c r="Q270" t="s">
        <v>703</v>
      </c>
    </row>
    <row r="271" spans="1:17" x14ac:dyDescent="0.25">
      <c r="A271" s="15">
        <v>4</v>
      </c>
      <c r="B271" s="24" t="s">
        <v>540</v>
      </c>
      <c r="C271" t="s">
        <v>225</v>
      </c>
      <c r="D271" t="s">
        <v>226</v>
      </c>
      <c r="E271" t="s">
        <v>20</v>
      </c>
      <c r="F271">
        <v>45</v>
      </c>
      <c r="G271" t="s">
        <v>21</v>
      </c>
      <c r="H271" t="s">
        <v>186</v>
      </c>
      <c r="I271" t="s">
        <v>44</v>
      </c>
      <c r="J271">
        <v>48</v>
      </c>
      <c r="K271" t="s">
        <v>182</v>
      </c>
      <c r="L271">
        <v>1</v>
      </c>
      <c r="M271" t="s">
        <v>25</v>
      </c>
      <c r="N271">
        <v>8</v>
      </c>
      <c r="O271">
        <v>16</v>
      </c>
      <c r="P271" t="s">
        <v>227</v>
      </c>
      <c r="Q271" t="str">
        <f>VLOOKUP(J:J,[1]Sheet2!A$1:B$65536,2,0)</f>
        <v>OŠ Nikole Hribara</v>
      </c>
    </row>
    <row r="272" spans="1:17" x14ac:dyDescent="0.25">
      <c r="A272" s="15">
        <v>8</v>
      </c>
      <c r="B272" s="1" t="s">
        <v>765</v>
      </c>
      <c r="C272" s="25" t="s">
        <v>541</v>
      </c>
      <c r="D272" s="25" t="s">
        <v>338</v>
      </c>
      <c r="E272" s="25" t="s">
        <v>20</v>
      </c>
      <c r="F272" s="25">
        <v>45</v>
      </c>
      <c r="G272" s="25" t="s">
        <v>21</v>
      </c>
      <c r="H272" s="25" t="s">
        <v>494</v>
      </c>
      <c r="I272" s="25" t="s">
        <v>495</v>
      </c>
      <c r="J272" s="25">
        <v>63</v>
      </c>
      <c r="K272" s="25" t="s">
        <v>496</v>
      </c>
      <c r="L272" s="25">
        <v>1</v>
      </c>
      <c r="M272" s="25" t="s">
        <v>25</v>
      </c>
      <c r="N272" s="25">
        <v>11</v>
      </c>
      <c r="O272" s="25">
        <v>16</v>
      </c>
      <c r="P272" s="25" t="s">
        <v>542</v>
      </c>
      <c r="Q272" s="25" t="str">
        <f>VLOOKUP(J:J,[6]Sheet2!A$1:B$65536,2,0)</f>
        <v>I. osnovna škola - Vrbovec</v>
      </c>
    </row>
    <row r="273" spans="1:17" x14ac:dyDescent="0.25">
      <c r="A273" s="15">
        <v>15</v>
      </c>
      <c r="B273" s="1" t="s">
        <v>735</v>
      </c>
      <c r="C273" t="s">
        <v>162</v>
      </c>
      <c r="D273" t="s">
        <v>766</v>
      </c>
      <c r="E273" t="s">
        <v>20</v>
      </c>
      <c r="F273">
        <v>45</v>
      </c>
      <c r="G273" t="s">
        <v>451</v>
      </c>
      <c r="H273" t="s">
        <v>761</v>
      </c>
      <c r="I273" t="s">
        <v>745</v>
      </c>
      <c r="J273">
        <v>38</v>
      </c>
      <c r="K273" t="s">
        <v>746</v>
      </c>
      <c r="L273">
        <v>21</v>
      </c>
      <c r="M273" t="s">
        <v>25</v>
      </c>
      <c r="N273">
        <v>13</v>
      </c>
      <c r="O273">
        <v>15</v>
      </c>
      <c r="Q273" t="s">
        <v>747</v>
      </c>
    </row>
    <row r="274" spans="1:17" x14ac:dyDescent="0.25">
      <c r="A274" s="15">
        <v>16</v>
      </c>
      <c r="B274" s="1" t="s">
        <v>738</v>
      </c>
      <c r="C274" t="s">
        <v>207</v>
      </c>
      <c r="D274" t="s">
        <v>736</v>
      </c>
      <c r="E274" t="s">
        <v>20</v>
      </c>
      <c r="F274">
        <v>45</v>
      </c>
      <c r="G274" t="s">
        <v>21</v>
      </c>
      <c r="H274" t="s">
        <v>33</v>
      </c>
      <c r="I274" t="s">
        <v>566</v>
      </c>
      <c r="J274" s="14">
        <v>51</v>
      </c>
      <c r="K274" t="s">
        <v>24</v>
      </c>
      <c r="L274">
        <v>1</v>
      </c>
      <c r="M274" t="s">
        <v>25</v>
      </c>
      <c r="N274">
        <v>9</v>
      </c>
      <c r="O274">
        <v>15</v>
      </c>
      <c r="P274" t="s">
        <v>737</v>
      </c>
      <c r="Q274" t="s">
        <v>703</v>
      </c>
    </row>
    <row r="275" spans="1:17" x14ac:dyDescent="0.25">
      <c r="A275" s="15">
        <v>9</v>
      </c>
      <c r="B275" s="6" t="s">
        <v>75</v>
      </c>
      <c r="C275" t="s">
        <v>68</v>
      </c>
      <c r="D275" t="s">
        <v>739</v>
      </c>
      <c r="E275" t="s">
        <v>20</v>
      </c>
      <c r="F275">
        <v>45</v>
      </c>
      <c r="G275" t="s">
        <v>21</v>
      </c>
      <c r="H275" t="s">
        <v>33</v>
      </c>
      <c r="I275" t="s">
        <v>566</v>
      </c>
      <c r="J275" s="14">
        <v>51</v>
      </c>
      <c r="K275" t="s">
        <v>24</v>
      </c>
      <c r="L275">
        <v>1</v>
      </c>
      <c r="M275" t="s">
        <v>25</v>
      </c>
      <c r="N275">
        <v>9</v>
      </c>
      <c r="O275">
        <v>15</v>
      </c>
      <c r="P275" t="s">
        <v>740</v>
      </c>
      <c r="Q275" t="s">
        <v>703</v>
      </c>
    </row>
    <row r="276" spans="1:17" x14ac:dyDescent="0.25">
      <c r="A276" s="17" t="s">
        <v>383</v>
      </c>
      <c r="B276" s="1" t="s">
        <v>228</v>
      </c>
      <c r="C276" s="4" t="s">
        <v>76</v>
      </c>
      <c r="D276" s="4" t="s">
        <v>77</v>
      </c>
      <c r="E276" s="4" t="s">
        <v>20</v>
      </c>
      <c r="F276" s="4">
        <v>45</v>
      </c>
      <c r="G276" s="4" t="s">
        <v>21</v>
      </c>
      <c r="H276" s="4" t="s">
        <v>43</v>
      </c>
      <c r="I276" s="4" t="s">
        <v>44</v>
      </c>
      <c r="J276" s="4">
        <v>34</v>
      </c>
      <c r="K276" s="4" t="s">
        <v>24</v>
      </c>
      <c r="L276" s="4">
        <v>1</v>
      </c>
      <c r="M276" s="4" t="s">
        <v>25</v>
      </c>
      <c r="N276" s="4">
        <v>11</v>
      </c>
      <c r="O276" s="4">
        <v>15</v>
      </c>
      <c r="P276" s="4" t="s">
        <v>78</v>
      </c>
      <c r="Q276" s="4" t="s">
        <v>27</v>
      </c>
    </row>
    <row r="277" spans="1:17" x14ac:dyDescent="0.25">
      <c r="A277" s="17" t="s">
        <v>388</v>
      </c>
      <c r="B277" s="1" t="s">
        <v>832</v>
      </c>
      <c r="C277" t="s">
        <v>229</v>
      </c>
      <c r="D277" t="s">
        <v>230</v>
      </c>
      <c r="E277" t="s">
        <v>20</v>
      </c>
      <c r="F277">
        <v>45</v>
      </c>
      <c r="G277" t="s">
        <v>21</v>
      </c>
      <c r="H277" t="s">
        <v>186</v>
      </c>
      <c r="I277" t="s">
        <v>44</v>
      </c>
      <c r="J277">
        <v>48</v>
      </c>
      <c r="K277" t="s">
        <v>182</v>
      </c>
      <c r="L277">
        <v>1</v>
      </c>
      <c r="M277" t="s">
        <v>25</v>
      </c>
      <c r="N277">
        <v>9</v>
      </c>
      <c r="O277">
        <v>15</v>
      </c>
      <c r="P277" t="s">
        <v>231</v>
      </c>
      <c r="Q277" t="str">
        <f>VLOOKUP(J:J,[1]Sheet2!A$1:B$65536,2,0)</f>
        <v>OŠ Nikole Hribara</v>
      </c>
    </row>
    <row r="278" spans="1:17" x14ac:dyDescent="0.25">
      <c r="A278" s="15">
        <v>10</v>
      </c>
      <c r="B278" s="1" t="s">
        <v>677</v>
      </c>
      <c r="C278" t="s">
        <v>833</v>
      </c>
      <c r="D278" t="s">
        <v>834</v>
      </c>
      <c r="E278" t="s">
        <v>20</v>
      </c>
      <c r="F278">
        <v>45</v>
      </c>
      <c r="G278" t="s">
        <v>21</v>
      </c>
      <c r="H278" t="s">
        <v>171</v>
      </c>
      <c r="I278" t="s">
        <v>813</v>
      </c>
      <c r="J278">
        <v>2</v>
      </c>
      <c r="K278" t="s">
        <v>580</v>
      </c>
      <c r="L278">
        <v>1</v>
      </c>
      <c r="M278" t="s">
        <v>25</v>
      </c>
      <c r="N278">
        <v>6</v>
      </c>
      <c r="O278">
        <v>14</v>
      </c>
      <c r="P278" t="s">
        <v>835</v>
      </c>
      <c r="Q278" t="s">
        <v>815</v>
      </c>
    </row>
    <row r="279" spans="1:17" x14ac:dyDescent="0.25">
      <c r="A279" s="15">
        <v>5</v>
      </c>
      <c r="B279" s="1" t="s">
        <v>836</v>
      </c>
      <c r="C279" t="s">
        <v>436</v>
      </c>
      <c r="D279" t="s">
        <v>678</v>
      </c>
      <c r="E279" t="s">
        <v>20</v>
      </c>
      <c r="F279">
        <v>45</v>
      </c>
      <c r="G279" t="s">
        <v>21</v>
      </c>
      <c r="H279" t="s">
        <v>665</v>
      </c>
      <c r="I279" t="s">
        <v>666</v>
      </c>
      <c r="J279">
        <v>103</v>
      </c>
      <c r="K279" t="s">
        <v>667</v>
      </c>
      <c r="L279">
        <v>1</v>
      </c>
      <c r="M279" t="s">
        <v>25</v>
      </c>
      <c r="N279">
        <v>4</v>
      </c>
      <c r="O279">
        <v>13</v>
      </c>
      <c r="P279" t="s">
        <v>679</v>
      </c>
      <c r="Q279" t="s">
        <v>669</v>
      </c>
    </row>
    <row r="280" spans="1:17" x14ac:dyDescent="0.25">
      <c r="A280" s="15">
        <v>10</v>
      </c>
      <c r="B280" s="1" t="s">
        <v>918</v>
      </c>
      <c r="C280" t="s">
        <v>837</v>
      </c>
      <c r="D280" t="s">
        <v>838</v>
      </c>
      <c r="E280" t="s">
        <v>20</v>
      </c>
      <c r="F280">
        <v>45</v>
      </c>
      <c r="G280" t="s">
        <v>21</v>
      </c>
      <c r="H280" t="s">
        <v>171</v>
      </c>
      <c r="I280" t="s">
        <v>813</v>
      </c>
      <c r="J280">
        <v>2</v>
      </c>
      <c r="K280" t="s">
        <v>580</v>
      </c>
      <c r="L280">
        <v>1</v>
      </c>
      <c r="M280" t="s">
        <v>25</v>
      </c>
      <c r="N280">
        <v>7</v>
      </c>
      <c r="O280">
        <v>13</v>
      </c>
      <c r="P280" t="s">
        <v>839</v>
      </c>
      <c r="Q280" t="s">
        <v>815</v>
      </c>
    </row>
    <row r="281" spans="1:17" x14ac:dyDescent="0.25">
      <c r="B281" s="1" t="s">
        <v>921</v>
      </c>
      <c r="C281" t="s">
        <v>694</v>
      </c>
      <c r="D281" t="s">
        <v>919</v>
      </c>
      <c r="E281" t="s">
        <v>20</v>
      </c>
      <c r="F281">
        <v>45</v>
      </c>
      <c r="G281" t="s">
        <v>21</v>
      </c>
      <c r="H281" t="s">
        <v>873</v>
      </c>
      <c r="I281" t="s">
        <v>874</v>
      </c>
      <c r="J281" s="16">
        <v>80</v>
      </c>
      <c r="K281" t="s">
        <v>875</v>
      </c>
      <c r="L281">
        <v>1</v>
      </c>
      <c r="M281" t="s">
        <v>25</v>
      </c>
      <c r="N281">
        <v>15</v>
      </c>
      <c r="O281">
        <v>13</v>
      </c>
      <c r="P281" t="s">
        <v>920</v>
      </c>
      <c r="Q281" t="s">
        <v>877</v>
      </c>
    </row>
    <row r="282" spans="1:17" x14ac:dyDescent="0.25">
      <c r="B282" s="1" t="s">
        <v>840</v>
      </c>
      <c r="C282" t="s">
        <v>922</v>
      </c>
      <c r="D282" t="s">
        <v>923</v>
      </c>
      <c r="E282" t="s">
        <v>20</v>
      </c>
      <c r="F282">
        <v>45</v>
      </c>
      <c r="G282" t="s">
        <v>21</v>
      </c>
      <c r="H282" t="s">
        <v>873</v>
      </c>
      <c r="I282" t="s">
        <v>874</v>
      </c>
      <c r="J282">
        <v>80</v>
      </c>
      <c r="K282" t="s">
        <v>875</v>
      </c>
      <c r="L282">
        <v>1</v>
      </c>
      <c r="M282" t="s">
        <v>25</v>
      </c>
      <c r="N282">
        <v>16</v>
      </c>
      <c r="O282">
        <v>13</v>
      </c>
      <c r="P282" t="s">
        <v>924</v>
      </c>
      <c r="Q282" t="s">
        <v>877</v>
      </c>
    </row>
    <row r="283" spans="1:17" x14ac:dyDescent="0.25">
      <c r="B283" s="19" t="s">
        <v>384</v>
      </c>
      <c r="C283" t="s">
        <v>841</v>
      </c>
      <c r="D283" t="s">
        <v>842</v>
      </c>
      <c r="E283" t="s">
        <v>20</v>
      </c>
      <c r="F283">
        <v>45</v>
      </c>
      <c r="G283" t="s">
        <v>21</v>
      </c>
      <c r="H283" t="s">
        <v>171</v>
      </c>
      <c r="I283" t="s">
        <v>813</v>
      </c>
      <c r="J283">
        <v>2</v>
      </c>
      <c r="K283" t="s">
        <v>580</v>
      </c>
      <c r="L283">
        <v>1</v>
      </c>
      <c r="M283" t="s">
        <v>25</v>
      </c>
      <c r="N283">
        <v>8</v>
      </c>
      <c r="O283">
        <v>12</v>
      </c>
      <c r="P283" t="s">
        <v>843</v>
      </c>
      <c r="Q283" t="s">
        <v>815</v>
      </c>
    </row>
    <row r="284" spans="1:17" x14ac:dyDescent="0.25">
      <c r="B284" s="19" t="s">
        <v>389</v>
      </c>
      <c r="C284" s="4" t="s">
        <v>385</v>
      </c>
      <c r="D284" s="4" t="s">
        <v>386</v>
      </c>
      <c r="E284" s="4" t="s">
        <v>20</v>
      </c>
      <c r="F284" s="18">
        <v>45</v>
      </c>
      <c r="G284" s="17" t="s">
        <v>330</v>
      </c>
      <c r="H284" s="4" t="s">
        <v>33</v>
      </c>
      <c r="I284" s="4" t="s">
        <v>331</v>
      </c>
      <c r="J284" s="17">
        <v>83</v>
      </c>
      <c r="K284" s="4" t="s">
        <v>332</v>
      </c>
      <c r="L284" s="18">
        <v>1</v>
      </c>
      <c r="M284" s="4" t="s">
        <v>25</v>
      </c>
      <c r="N284" s="17" t="s">
        <v>378</v>
      </c>
      <c r="O284" s="18">
        <v>11</v>
      </c>
      <c r="P284" s="4" t="s">
        <v>387</v>
      </c>
      <c r="Q284" s="4" t="s">
        <v>334</v>
      </c>
    </row>
    <row r="285" spans="1:17" x14ac:dyDescent="0.25">
      <c r="B285" s="1" t="s">
        <v>844</v>
      </c>
      <c r="C285" s="4" t="s">
        <v>390</v>
      </c>
      <c r="D285" s="4" t="s">
        <v>90</v>
      </c>
      <c r="E285" s="4" t="s">
        <v>20</v>
      </c>
      <c r="F285" s="18">
        <v>45</v>
      </c>
      <c r="G285" s="17" t="s">
        <v>330</v>
      </c>
      <c r="H285" s="4" t="s">
        <v>33</v>
      </c>
      <c r="I285" s="4" t="s">
        <v>331</v>
      </c>
      <c r="J285" s="17">
        <v>83</v>
      </c>
      <c r="K285" s="4" t="s">
        <v>332</v>
      </c>
      <c r="L285" s="18">
        <v>1</v>
      </c>
      <c r="M285" s="4" t="s">
        <v>25</v>
      </c>
      <c r="N285" s="17" t="s">
        <v>378</v>
      </c>
      <c r="O285" s="18">
        <v>11</v>
      </c>
      <c r="P285" s="4" t="s">
        <v>391</v>
      </c>
      <c r="Q285" s="4" t="s">
        <v>334</v>
      </c>
    </row>
    <row r="286" spans="1:17" x14ac:dyDescent="0.25">
      <c r="B286" s="1" t="s">
        <v>680</v>
      </c>
      <c r="C286" t="s">
        <v>845</v>
      </c>
      <c r="D286" t="s">
        <v>846</v>
      </c>
      <c r="E286" t="s">
        <v>847</v>
      </c>
      <c r="F286">
        <v>45</v>
      </c>
      <c r="G286" t="s">
        <v>21</v>
      </c>
      <c r="H286" t="s">
        <v>171</v>
      </c>
      <c r="I286" t="s">
        <v>813</v>
      </c>
      <c r="J286">
        <v>2</v>
      </c>
      <c r="K286" t="s">
        <v>580</v>
      </c>
      <c r="L286">
        <v>1</v>
      </c>
      <c r="M286" t="s">
        <v>25</v>
      </c>
      <c r="N286">
        <v>9</v>
      </c>
      <c r="O286">
        <v>9</v>
      </c>
      <c r="P286" t="s">
        <v>848</v>
      </c>
      <c r="Q286" t="s">
        <v>815</v>
      </c>
    </row>
    <row r="287" spans="1:17" x14ac:dyDescent="0.25">
      <c r="B287" s="1" t="s">
        <v>429</v>
      </c>
      <c r="C287" t="s">
        <v>393</v>
      </c>
      <c r="D287" t="s">
        <v>681</v>
      </c>
      <c r="E287" t="s">
        <v>20</v>
      </c>
      <c r="F287">
        <v>45</v>
      </c>
      <c r="G287" t="s">
        <v>21</v>
      </c>
      <c r="H287" t="s">
        <v>22</v>
      </c>
      <c r="I287" t="s">
        <v>675</v>
      </c>
      <c r="J287" s="14">
        <v>103</v>
      </c>
      <c r="K287" t="s">
        <v>667</v>
      </c>
      <c r="L287">
        <v>1</v>
      </c>
      <c r="M287" t="s">
        <v>25</v>
      </c>
      <c r="N287">
        <v>5</v>
      </c>
      <c r="O287">
        <v>8</v>
      </c>
      <c r="P287" t="s">
        <v>682</v>
      </c>
      <c r="Q287" t="s">
        <v>669</v>
      </c>
    </row>
    <row r="288" spans="1:17" x14ac:dyDescent="0.25">
      <c r="C288" t="s">
        <v>430</v>
      </c>
      <c r="D288" t="s">
        <v>431</v>
      </c>
      <c r="E288" t="s">
        <v>20</v>
      </c>
      <c r="F288">
        <v>45</v>
      </c>
      <c r="G288" t="s">
        <v>21</v>
      </c>
      <c r="H288" t="s">
        <v>395</v>
      </c>
      <c r="I288" t="s">
        <v>44</v>
      </c>
      <c r="J288">
        <v>78</v>
      </c>
      <c r="K288" t="s">
        <v>396</v>
      </c>
      <c r="L288">
        <v>1</v>
      </c>
      <c r="M288" t="s">
        <v>25</v>
      </c>
      <c r="N288">
        <v>8</v>
      </c>
      <c r="O288">
        <v>3</v>
      </c>
      <c r="P288" t="s">
        <v>432</v>
      </c>
      <c r="Q288" t="str">
        <f>VLOOKUP(J:J,[2]Sheet2!A$1:B$65536,2,0)</f>
        <v>OŠ Ljudevita Gaja - Zaprešić</v>
      </c>
    </row>
  </sheetData>
  <phoneticPr fontId="6" type="noConversion"/>
  <dataValidations count="10">
    <dataValidation type="list" allowBlank="1" showErrorMessage="1" sqref="G83:G87 G80 G69 G67 G111:G121 G103:G109 G239:G271 G163:G236 G154:G158 G145:G151 G126:G130 G64 G50:G60">
      <formula1>$AU$1:$AU$13</formula1>
    </dataValidation>
    <dataValidation allowBlank="1" showErrorMessage="1" sqref="J126:J271 J80 J69 J67 J111:J121 J103:J109 J83:J87 J64 J50:J60"/>
    <dataValidation type="decimal" allowBlank="1" showErrorMessage="1" sqref="O126:O271 O80 O69 O67 O111:O121 O103:O109 O83:O87 O64 O50:O60">
      <formula1>0</formula1>
      <formula2>1555</formula2>
    </dataValidation>
    <dataValidation type="textLength" operator="equal" allowBlank="1" showErrorMessage="1" sqref="B125:B270 B82:B86 B80 B69 B67 B111:B120 B102:B109 B63:B64 B50:B59">
      <formula1>11</formula1>
      <formula2>0</formula2>
    </dataValidation>
    <dataValidation type="whole" allowBlank="1" showErrorMessage="1" sqref="N126:N271 N80 N69 N67 N111:N121 N103:N109 N83:N87 N64 N50:N60">
      <formula1>1</formula1>
      <formula2>5555</formula2>
    </dataValidation>
    <dataValidation type="whole" allowBlank="1" showErrorMessage="1" sqref="F126:F271 F80 F69 F67 F111:F121 F103:F109 F83:F87 F64 A118:A263 A96:A113 A77:A81 A46:A48 A53:A60 F50:F60">
      <formula1>1</formula1>
      <formula2>2000</formula2>
    </dataValidation>
    <dataValidation type="list" allowBlank="1" showErrorMessage="1" sqref="E126:E130 E80 E69 E67 E111:E121 E103:E109 E145:E271 E83:E87 E64 E50:E60">
      <formula1>$AT$1:$AT$20</formula1>
      <formula2>0</formula2>
    </dataValidation>
    <dataValidation type="list" allowBlank="1" showErrorMessage="1" sqref="G152:G153 G159:G162 G237:G238">
      <formula1>$AU$1:$AU$12</formula1>
      <formula2>0</formula2>
    </dataValidation>
    <dataValidation type="list" allowBlank="1" showErrorMessage="1" sqref="E131:E144">
      <formula1>$AM$1:$AM$20</formula1>
      <formula2>0</formula2>
    </dataValidation>
    <dataValidation type="list" allowBlank="1" showErrorMessage="1" sqref="G131:G144">
      <formula1>$AN$1:$AN$13</formula1>
    </dataValidation>
  </dataValidations>
  <pageMargins left="0.7" right="0.7" top="0.75" bottom="0.75" header="0.3" footer="0.3"/>
  <pageSetup paperSize="1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2016-02-05T09:57:52Z</cp:lastPrinted>
  <dcterms:created xsi:type="dcterms:W3CDTF">2016-02-04T10:55:19Z</dcterms:created>
  <dcterms:modified xsi:type="dcterms:W3CDTF">2016-02-09T10:13:47Z</dcterms:modified>
</cp:coreProperties>
</file>